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5\1) Requerimiento 2025\SOLPED 1000003743_LM_GTB_Menor\1. PUBLICACIÓN\"/>
    </mc:Choice>
  </mc:AlternateContent>
  <bookViews>
    <workbookView xWindow="0" yWindow="0" windowWidth="28800" windowHeight="11580"/>
  </bookViews>
  <sheets>
    <sheet name="Planilla de cotizacion" sheetId="1" r:id="rId1"/>
    <sheet name="Hoja1" sheetId="2" state="hidden" r:id="rId2"/>
  </sheets>
  <definedNames>
    <definedName name="_xlnm.Print_Area" localSheetId="0">'Planilla de cotizacion'!$A$1:$L$36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  <c r="N8" i="1"/>
  <c r="O8" i="1"/>
  <c r="N9" i="1"/>
  <c r="O9" i="1"/>
  <c r="N10" i="1"/>
  <c r="O10" i="1"/>
  <c r="N11" i="1"/>
  <c r="O11" i="1"/>
  <c r="N12" i="1"/>
  <c r="O12" i="1"/>
  <c r="N6" i="1"/>
  <c r="L6" i="1"/>
  <c r="O6" i="1" s="1"/>
  <c r="L4" i="2"/>
  <c r="M4" i="2"/>
  <c r="N4" i="2"/>
  <c r="O4" i="2"/>
  <c r="P4" i="2"/>
  <c r="J4" i="2"/>
  <c r="H4" i="2"/>
  <c r="M3" i="2"/>
  <c r="N3" i="2"/>
  <c r="O3" i="2"/>
  <c r="P3" i="2"/>
  <c r="K3" i="2"/>
  <c r="I3" i="2"/>
  <c r="G3" i="2"/>
  <c r="L16" i="1" l="1"/>
  <c r="O7" i="1"/>
  <c r="O13" i="1"/>
  <c r="O16" i="1" s="1"/>
  <c r="Q5" i="2"/>
  <c r="P5" i="2"/>
  <c r="O5" i="2"/>
  <c r="N5" i="2"/>
  <c r="M5" i="2"/>
  <c r="L5" i="2"/>
  <c r="K5" i="2"/>
  <c r="J5" i="2"/>
  <c r="I5" i="2"/>
  <c r="H5" i="2"/>
  <c r="G5" i="2"/>
  <c r="F5" i="2"/>
  <c r="E5" i="2"/>
  <c r="D4" i="2"/>
  <c r="D3" i="2"/>
  <c r="D5" i="2" l="1"/>
</calcChain>
</file>

<file path=xl/sharedStrings.xml><?xml version="1.0" encoding="utf-8"?>
<sst xmlns="http://schemas.openxmlformats.org/spreadsheetml/2006/main" count="25" uniqueCount="25">
  <si>
    <t>N°</t>
  </si>
  <si>
    <t>Descripción</t>
  </si>
  <si>
    <t>Unidad</t>
  </si>
  <si>
    <t>Cantidad</t>
  </si>
  <si>
    <t xml:space="preserve">Comentarios.-    </t>
  </si>
  <si>
    <t>Analisis semestrales programados</t>
  </si>
  <si>
    <t>Otros analisis a solicitud</t>
  </si>
  <si>
    <t>Mantenimiento correctivo</t>
  </si>
  <si>
    <t>Estación</t>
  </si>
  <si>
    <t>U.N.</t>
  </si>
  <si>
    <t>Centro Costo</t>
  </si>
  <si>
    <t>OB-678</t>
  </si>
  <si>
    <t>Rio Grande</t>
  </si>
  <si>
    <t>Mutún</t>
  </si>
  <si>
    <t>TOTAL CONTRATO USD.</t>
  </si>
  <si>
    <t>SIN IVA</t>
  </si>
  <si>
    <t>GOTGERGN0N</t>
  </si>
  <si>
    <t>GOTGEMTN0N</t>
  </si>
  <si>
    <t>Pza.</t>
  </si>
  <si>
    <t>XXXXXXXXXXXXXXXXXXXXXXXXXXXXXXXXXXXXXXXXXXXXXXXXXXXXXXXXXXXXXXXXXXXX</t>
  </si>
  <si>
    <t>Gas Patrón Cromatografico con Incertidumbre expandida relativa del Metano Menor o Igual  0.02 %</t>
  </si>
  <si>
    <t>Costo Unitario Bs.</t>
  </si>
  <si>
    <t>Costo Total
Bs.</t>
  </si>
  <si>
    <t xml:space="preserve">TOTAL Bs.: </t>
  </si>
  <si>
    <r>
      <rPr>
        <b/>
        <sz val="28"/>
        <color theme="3"/>
        <rFont val="Calibri Light"/>
        <family val="2"/>
        <scheme val="major"/>
      </rPr>
      <t>Planilla de Cotización</t>
    </r>
    <r>
      <rPr>
        <b/>
        <sz val="23"/>
        <color theme="3"/>
        <rFont val="Calibri Light"/>
        <family val="2"/>
        <scheme val="major"/>
      </rPr>
      <t xml:space="preserve">
Adquisición Cilindro de Gas Patrón para Cromatografía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</si>
</sst>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Calibri"/>
      <family val="1"/>
      <scheme val="minor"/>
    </font>
    <font>
      <sz val="10"/>
      <color theme="1"/>
      <name val="Calibri"/>
      <family val="1"/>
      <scheme val="minor"/>
    </font>
    <font>
      <sz val="23"/>
      <color theme="3"/>
      <name val="Calibri Light"/>
      <family val="2"/>
      <scheme val="major"/>
    </font>
    <font>
      <b/>
      <sz val="12"/>
      <color theme="1"/>
      <name val="Calibri"/>
      <family val="1"/>
      <scheme val="minor"/>
    </font>
    <font>
      <sz val="12"/>
      <color theme="1"/>
      <name val="Calibri"/>
      <family val="1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70C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2" tint="-0.249977111117893"/>
      <name val="Calibri"/>
      <family val="1"/>
      <scheme val="minor"/>
    </font>
    <font>
      <b/>
      <sz val="12"/>
      <color theme="2" tint="-0.249977111117893"/>
      <name val="Calibri"/>
      <family val="1"/>
      <scheme val="minor"/>
    </font>
    <font>
      <b/>
      <sz val="23"/>
      <color theme="3"/>
      <name val="Calibri Light"/>
      <family val="2"/>
      <scheme val="major"/>
    </font>
    <font>
      <b/>
      <sz val="28"/>
      <color theme="3"/>
      <name val="Calibri Light"/>
      <family val="2"/>
      <scheme val="maj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vertical="top"/>
    </xf>
    <xf numFmtId="0" fontId="0" fillId="0" borderId="5" xfId="0" applyBorder="1"/>
    <xf numFmtId="0" fontId="1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/>
    <xf numFmtId="4" fontId="8" fillId="2" borderId="1" xfId="0" applyNumberFormat="1" applyFont="1" applyFill="1" applyBorder="1"/>
    <xf numFmtId="4" fontId="8" fillId="0" borderId="1" xfId="0" applyNumberFormat="1" applyFont="1" applyBorder="1"/>
    <xf numFmtId="4" fontId="8" fillId="0" borderId="1" xfId="0" applyNumberFormat="1" applyFont="1" applyFill="1" applyBorder="1"/>
    <xf numFmtId="4" fontId="8" fillId="3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1" xfId="0" applyNumberFormat="1" applyFont="1" applyFill="1" applyBorder="1"/>
    <xf numFmtId="4" fontId="6" fillId="3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4" fontId="3" fillId="0" borderId="1" xfId="0" applyNumberFormat="1" applyFont="1" applyBorder="1"/>
    <xf numFmtId="0" fontId="10" fillId="0" borderId="0" xfId="0" applyFont="1" applyFill="1" applyBorder="1" applyAlignment="1">
      <alignment vertical="center"/>
    </xf>
    <xf numFmtId="0" fontId="10" fillId="0" borderId="0" xfId="0" applyFont="1"/>
    <xf numFmtId="4" fontId="11" fillId="0" borderId="1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0" fillId="0" borderId="1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4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30540</xdr:colOff>
      <xdr:row>0</xdr:row>
      <xdr:rowOff>820864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519" r="2224" b="15710"/>
        <a:stretch/>
      </xdr:blipFill>
      <xdr:spPr>
        <a:xfrm>
          <a:off x="0" y="0"/>
          <a:ext cx="1053797" cy="8208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tabSelected="1" view="pageBreakPreview" zoomScale="70" zoomScaleNormal="70" zoomScaleSheetLayoutView="70" workbookViewId="0">
      <selection activeCell="H21" sqref="H21"/>
    </sheetView>
  </sheetViews>
  <sheetFormatPr baseColWidth="10" defaultRowHeight="12.75" x14ac:dyDescent="0.2"/>
  <cols>
    <col min="1" max="1" width="14.85546875" customWidth="1"/>
    <col min="2" max="8" width="11" customWidth="1"/>
    <col min="12" max="12" width="12.7109375" bestFit="1" customWidth="1"/>
    <col min="13" max="14" width="11.28515625" style="30"/>
    <col min="15" max="15" width="13.42578125" style="30" customWidth="1"/>
    <col min="16" max="17" width="11.28515625" style="30"/>
  </cols>
  <sheetData>
    <row r="1" spans="1:15" ht="6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9"/>
    </row>
    <row r="2" spans="1:15" ht="13.15" customHeight="1" x14ac:dyDescent="0.2">
      <c r="A2" s="35" t="s">
        <v>24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7"/>
    </row>
    <row r="3" spans="1:15" ht="78" customHeight="1" x14ac:dyDescent="0.2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5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5" ht="47.25" x14ac:dyDescent="0.2">
      <c r="A5" s="3" t="s">
        <v>0</v>
      </c>
      <c r="B5" s="41" t="s">
        <v>1</v>
      </c>
      <c r="C5" s="41"/>
      <c r="D5" s="41"/>
      <c r="E5" s="41"/>
      <c r="F5" s="41"/>
      <c r="G5" s="41"/>
      <c r="H5" s="41"/>
      <c r="I5" s="3" t="s">
        <v>2</v>
      </c>
      <c r="J5" s="3" t="s">
        <v>3</v>
      </c>
      <c r="K5" s="3" t="s">
        <v>21</v>
      </c>
      <c r="L5" s="32" t="s">
        <v>22</v>
      </c>
      <c r="M5" s="34"/>
      <c r="N5" s="33" t="s">
        <v>15</v>
      </c>
    </row>
    <row r="6" spans="1:15" ht="35.450000000000003" customHeight="1" x14ac:dyDescent="0.2">
      <c r="A6" s="4">
        <v>1</v>
      </c>
      <c r="B6" s="42" t="s">
        <v>20</v>
      </c>
      <c r="C6" s="43"/>
      <c r="D6" s="43"/>
      <c r="E6" s="43"/>
      <c r="F6" s="43"/>
      <c r="G6" s="43"/>
      <c r="H6" s="44"/>
      <c r="I6" s="4" t="s">
        <v>18</v>
      </c>
      <c r="J6" s="4">
        <v>1</v>
      </c>
      <c r="K6" s="26"/>
      <c r="L6" s="26">
        <f>K6*J6</f>
        <v>0</v>
      </c>
      <c r="N6" s="30">
        <f>K6*0.87</f>
        <v>0</v>
      </c>
      <c r="O6" s="30">
        <f>L6*0.87</f>
        <v>0</v>
      </c>
    </row>
    <row r="7" spans="1:15" ht="15.6" customHeight="1" x14ac:dyDescent="0.2">
      <c r="A7" s="4">
        <v>2</v>
      </c>
      <c r="B7" s="42" t="s">
        <v>19</v>
      </c>
      <c r="C7" s="43"/>
      <c r="D7" s="43"/>
      <c r="E7" s="43"/>
      <c r="F7" s="43"/>
      <c r="G7" s="43"/>
      <c r="H7" s="44"/>
      <c r="I7" s="4"/>
      <c r="J7" s="4"/>
      <c r="K7" s="26"/>
      <c r="L7" s="26"/>
      <c r="N7" s="30">
        <f t="shared" ref="N7:N12" si="0">K7*0.87</f>
        <v>0</v>
      </c>
      <c r="O7" s="30">
        <f t="shared" ref="O7:O12" si="1">L7*0.87</f>
        <v>0</v>
      </c>
    </row>
    <row r="8" spans="1:15" ht="15" customHeight="1" x14ac:dyDescent="0.2">
      <c r="A8" s="4">
        <v>3</v>
      </c>
      <c r="B8" s="42"/>
      <c r="C8" s="43"/>
      <c r="D8" s="43"/>
      <c r="E8" s="43"/>
      <c r="F8" s="43"/>
      <c r="G8" s="43"/>
      <c r="H8" s="44"/>
      <c r="I8" s="4"/>
      <c r="J8" s="4"/>
      <c r="K8" s="26"/>
      <c r="L8" s="26"/>
      <c r="N8" s="30">
        <f t="shared" si="0"/>
        <v>0</v>
      </c>
      <c r="O8" s="30">
        <f t="shared" si="1"/>
        <v>0</v>
      </c>
    </row>
    <row r="9" spans="1:15" ht="15" customHeight="1" x14ac:dyDescent="0.2">
      <c r="A9" s="4">
        <v>4</v>
      </c>
      <c r="B9" s="42"/>
      <c r="C9" s="43"/>
      <c r="D9" s="43"/>
      <c r="E9" s="43"/>
      <c r="F9" s="43"/>
      <c r="G9" s="43"/>
      <c r="H9" s="44"/>
      <c r="I9" s="4"/>
      <c r="J9" s="4"/>
      <c r="K9" s="26"/>
      <c r="L9" s="26"/>
      <c r="N9" s="30">
        <f t="shared" si="0"/>
        <v>0</v>
      </c>
      <c r="O9" s="30">
        <f t="shared" si="1"/>
        <v>0</v>
      </c>
    </row>
    <row r="10" spans="1:15" ht="15" customHeight="1" x14ac:dyDescent="0.2">
      <c r="A10" s="4">
        <v>5</v>
      </c>
      <c r="B10" s="42"/>
      <c r="C10" s="43"/>
      <c r="D10" s="43"/>
      <c r="E10" s="43"/>
      <c r="F10" s="43"/>
      <c r="G10" s="43"/>
      <c r="H10" s="44"/>
      <c r="I10" s="4"/>
      <c r="J10" s="4"/>
      <c r="K10" s="26"/>
      <c r="L10" s="26"/>
      <c r="N10" s="30">
        <f t="shared" si="0"/>
        <v>0</v>
      </c>
      <c r="O10" s="30">
        <f t="shared" si="1"/>
        <v>0</v>
      </c>
    </row>
    <row r="11" spans="1:15" ht="15" customHeight="1" x14ac:dyDescent="0.2">
      <c r="A11" s="4">
        <v>6</v>
      </c>
      <c r="B11" s="42"/>
      <c r="C11" s="43"/>
      <c r="D11" s="43"/>
      <c r="E11" s="43"/>
      <c r="F11" s="43"/>
      <c r="G11" s="43"/>
      <c r="H11" s="44"/>
      <c r="I11" s="4"/>
      <c r="J11" s="4"/>
      <c r="K11" s="26"/>
      <c r="L11" s="26"/>
      <c r="N11" s="30">
        <f t="shared" si="0"/>
        <v>0</v>
      </c>
      <c r="O11" s="30">
        <f t="shared" si="1"/>
        <v>0</v>
      </c>
    </row>
    <row r="12" spans="1:15" ht="15" customHeight="1" x14ac:dyDescent="0.2">
      <c r="A12" s="4">
        <v>7</v>
      </c>
      <c r="B12" s="42"/>
      <c r="C12" s="43"/>
      <c r="D12" s="43"/>
      <c r="E12" s="43"/>
      <c r="F12" s="43"/>
      <c r="G12" s="43"/>
      <c r="H12" s="44"/>
      <c r="I12" s="4"/>
      <c r="J12" s="4"/>
      <c r="K12" s="26"/>
      <c r="L12" s="26"/>
      <c r="N12" s="30">
        <f t="shared" si="0"/>
        <v>0</v>
      </c>
      <c r="O12" s="30">
        <f t="shared" si="1"/>
        <v>0</v>
      </c>
    </row>
    <row r="13" spans="1:15" ht="15.75" x14ac:dyDescent="0.2">
      <c r="A13" s="4">
        <v>8</v>
      </c>
      <c r="B13" s="45"/>
      <c r="C13" s="45"/>
      <c r="D13" s="45"/>
      <c r="E13" s="45"/>
      <c r="F13" s="45"/>
      <c r="G13" s="45"/>
      <c r="H13" s="45"/>
      <c r="I13" s="5"/>
      <c r="J13" s="5"/>
      <c r="K13" s="27"/>
      <c r="L13" s="27"/>
      <c r="O13" s="30">
        <f>40000-SUM(O6:O12)</f>
        <v>40000</v>
      </c>
    </row>
    <row r="14" spans="1:15" ht="15.75" x14ac:dyDescent="0.2">
      <c r="A14" s="4">
        <v>9</v>
      </c>
      <c r="B14" s="45"/>
      <c r="C14" s="45"/>
      <c r="D14" s="45"/>
      <c r="E14" s="45"/>
      <c r="F14" s="45"/>
      <c r="G14" s="45"/>
      <c r="H14" s="45"/>
      <c r="I14" s="5"/>
      <c r="J14" s="5"/>
      <c r="K14" s="27"/>
      <c r="L14" s="27"/>
    </row>
    <row r="15" spans="1:15" ht="15.75" x14ac:dyDescent="0.2">
      <c r="A15" s="4">
        <v>10</v>
      </c>
      <c r="B15" s="47"/>
      <c r="C15" s="47"/>
      <c r="D15" s="47"/>
      <c r="E15" s="47"/>
      <c r="F15" s="47"/>
      <c r="G15" s="47"/>
      <c r="H15" s="47"/>
      <c r="I15" s="5"/>
      <c r="J15" s="5"/>
      <c r="K15" s="27"/>
      <c r="L15" s="27"/>
    </row>
    <row r="16" spans="1:15" ht="15.75" x14ac:dyDescent="0.25">
      <c r="A16" s="48" t="s">
        <v>23</v>
      </c>
      <c r="B16" s="49"/>
      <c r="C16" s="49"/>
      <c r="D16" s="49"/>
      <c r="E16" s="49"/>
      <c r="F16" s="49"/>
      <c r="G16" s="49"/>
      <c r="H16" s="49"/>
      <c r="I16" s="49"/>
      <c r="J16" s="49"/>
      <c r="K16" s="50"/>
      <c r="L16" s="28">
        <f>SUM(L6:L15)</f>
        <v>0</v>
      </c>
      <c r="O16" s="31">
        <f>SUM(O6:O15)</f>
        <v>40000</v>
      </c>
    </row>
    <row r="17" spans="1:12" ht="13.5" customHeight="1" x14ac:dyDescent="0.2">
      <c r="A17" s="6" t="s">
        <v>4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</row>
    <row r="18" spans="1:12" x14ac:dyDescent="0.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23" spans="1:12" x14ac:dyDescent="0.2">
      <c r="B23" s="8"/>
      <c r="C23" s="8"/>
      <c r="D23" s="8"/>
      <c r="E23" s="8"/>
    </row>
    <row r="36" spans="9:12" ht="15.75" x14ac:dyDescent="0.25">
      <c r="I36" s="46"/>
      <c r="J36" s="46"/>
      <c r="K36" s="46"/>
      <c r="L36" s="46"/>
    </row>
  </sheetData>
  <mergeCells count="15">
    <mergeCell ref="B14:H14"/>
    <mergeCell ref="I36:L36"/>
    <mergeCell ref="B9:H9"/>
    <mergeCell ref="B15:H15"/>
    <mergeCell ref="A16:K16"/>
    <mergeCell ref="B17:L17"/>
    <mergeCell ref="B10:H10"/>
    <mergeCell ref="B11:H11"/>
    <mergeCell ref="B12:H12"/>
    <mergeCell ref="B13:H13"/>
    <mergeCell ref="A2:L3"/>
    <mergeCell ref="B5:H5"/>
    <mergeCell ref="B6:H6"/>
    <mergeCell ref="B7:H7"/>
    <mergeCell ref="B8:H8"/>
  </mergeCells>
  <pageMargins left="0.7" right="0.7" top="0.75" bottom="0.75" header="0.3" footer="0.3"/>
  <pageSetup scale="7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zoomScale="90" zoomScaleNormal="90" workbookViewId="0">
      <selection activeCell="A11" sqref="A11"/>
    </sheetView>
  </sheetViews>
  <sheetFormatPr baseColWidth="10" defaultRowHeight="12.75" x14ac:dyDescent="0.2"/>
  <cols>
    <col min="2" max="2" width="15.7109375" customWidth="1"/>
    <col min="3" max="3" width="15.28515625" customWidth="1"/>
    <col min="4" max="4" width="14.42578125" customWidth="1"/>
    <col min="17" max="17" width="23.85546875" customWidth="1"/>
  </cols>
  <sheetData>
    <row r="1" spans="1:17" ht="15" x14ac:dyDescent="0.25">
      <c r="E1" s="52" t="s">
        <v>5</v>
      </c>
      <c r="F1" s="53"/>
      <c r="G1" s="53"/>
      <c r="H1" s="53"/>
      <c r="I1" s="53"/>
      <c r="J1" s="53"/>
      <c r="K1" s="53"/>
      <c r="L1" s="54"/>
      <c r="M1" s="55" t="s">
        <v>6</v>
      </c>
      <c r="N1" s="55"/>
      <c r="O1" s="55"/>
      <c r="P1" s="55"/>
      <c r="Q1" s="9" t="s">
        <v>7</v>
      </c>
    </row>
    <row r="2" spans="1:17" x14ac:dyDescent="0.2">
      <c r="A2" s="10" t="s">
        <v>8</v>
      </c>
      <c r="B2" s="10" t="s">
        <v>9</v>
      </c>
      <c r="C2" s="10" t="s">
        <v>10</v>
      </c>
      <c r="D2" s="11" t="s">
        <v>11</v>
      </c>
      <c r="E2" s="12">
        <v>44013</v>
      </c>
      <c r="F2" s="12">
        <v>44105</v>
      </c>
      <c r="G2" s="12">
        <v>44197</v>
      </c>
      <c r="H2" s="12">
        <v>44287</v>
      </c>
      <c r="I2" s="12">
        <v>44378</v>
      </c>
      <c r="J2" s="12">
        <v>44470</v>
      </c>
      <c r="K2" s="12">
        <v>44562</v>
      </c>
      <c r="L2" s="13">
        <v>44652</v>
      </c>
      <c r="M2" s="14">
        <v>1</v>
      </c>
      <c r="N2" s="14">
        <v>2</v>
      </c>
      <c r="O2" s="14">
        <v>3</v>
      </c>
      <c r="P2" s="14">
        <v>4</v>
      </c>
      <c r="Q2" s="15">
        <v>1</v>
      </c>
    </row>
    <row r="3" spans="1:17" x14ac:dyDescent="0.2">
      <c r="A3" s="16" t="s">
        <v>12</v>
      </c>
      <c r="B3" s="17" t="s">
        <v>16</v>
      </c>
      <c r="C3" s="17">
        <v>602430</v>
      </c>
      <c r="D3" s="18">
        <f>SUM(E3:Q3)</f>
        <v>16000</v>
      </c>
      <c r="E3" s="18">
        <v>1800</v>
      </c>
      <c r="F3" s="18"/>
      <c r="G3" s="18">
        <f>$E$3</f>
        <v>1800</v>
      </c>
      <c r="H3" s="18"/>
      <c r="I3" s="18">
        <f>$E$3</f>
        <v>1800</v>
      </c>
      <c r="J3" s="18"/>
      <c r="K3" s="18">
        <f>$E$3</f>
        <v>1800</v>
      </c>
      <c r="L3" s="19"/>
      <c r="M3" s="18">
        <f t="shared" ref="M3:P3" si="0">$E$3</f>
        <v>1800</v>
      </c>
      <c r="N3" s="20">
        <f t="shared" si="0"/>
        <v>1800</v>
      </c>
      <c r="O3" s="20">
        <f t="shared" si="0"/>
        <v>1800</v>
      </c>
      <c r="P3" s="20">
        <f t="shared" si="0"/>
        <v>1800</v>
      </c>
      <c r="Q3" s="21">
        <v>1600</v>
      </c>
    </row>
    <row r="4" spans="1:17" x14ac:dyDescent="0.2">
      <c r="A4" s="16" t="s">
        <v>13</v>
      </c>
      <c r="B4" s="17" t="s">
        <v>17</v>
      </c>
      <c r="C4" s="17">
        <v>602430</v>
      </c>
      <c r="D4" s="18">
        <f>SUM(E4:Q4)</f>
        <v>24000</v>
      </c>
      <c r="E4" s="18"/>
      <c r="F4" s="18">
        <v>2800</v>
      </c>
      <c r="G4" s="18"/>
      <c r="H4" s="18">
        <f>$F$4</f>
        <v>2800</v>
      </c>
      <c r="I4" s="18"/>
      <c r="J4" s="18">
        <f>$F$4</f>
        <v>2800</v>
      </c>
      <c r="K4" s="18"/>
      <c r="L4" s="20">
        <f t="shared" ref="L4:P4" si="1">$F$4</f>
        <v>2800</v>
      </c>
      <c r="M4" s="20">
        <f t="shared" si="1"/>
        <v>2800</v>
      </c>
      <c r="N4" s="20">
        <f t="shared" si="1"/>
        <v>2800</v>
      </c>
      <c r="O4" s="20">
        <f t="shared" si="1"/>
        <v>2800</v>
      </c>
      <c r="P4" s="20">
        <f t="shared" si="1"/>
        <v>2800</v>
      </c>
      <c r="Q4" s="21">
        <v>1600</v>
      </c>
    </row>
    <row r="5" spans="1:17" ht="15.75" x14ac:dyDescent="0.25">
      <c r="A5" s="56" t="s">
        <v>14</v>
      </c>
      <c r="B5" s="56"/>
      <c r="C5" s="56"/>
      <c r="D5" s="22">
        <f t="shared" ref="D5:Q5" si="2">SUM(D3:D4)</f>
        <v>40000</v>
      </c>
      <c r="E5" s="23">
        <f t="shared" si="2"/>
        <v>1800</v>
      </c>
      <c r="F5" s="23">
        <f t="shared" si="2"/>
        <v>2800</v>
      </c>
      <c r="G5" s="23">
        <f t="shared" si="2"/>
        <v>1800</v>
      </c>
      <c r="H5" s="23">
        <f t="shared" si="2"/>
        <v>2800</v>
      </c>
      <c r="I5" s="23">
        <f t="shared" si="2"/>
        <v>1800</v>
      </c>
      <c r="J5" s="23">
        <f t="shared" si="2"/>
        <v>2800</v>
      </c>
      <c r="K5" s="23">
        <f t="shared" si="2"/>
        <v>1800</v>
      </c>
      <c r="L5" s="24">
        <f t="shared" si="2"/>
        <v>2800</v>
      </c>
      <c r="M5" s="24">
        <f t="shared" si="2"/>
        <v>4600</v>
      </c>
      <c r="N5" s="24">
        <f t="shared" si="2"/>
        <v>4600</v>
      </c>
      <c r="O5" s="24">
        <f t="shared" si="2"/>
        <v>4600</v>
      </c>
      <c r="P5" s="24">
        <f t="shared" si="2"/>
        <v>4600</v>
      </c>
      <c r="Q5" s="25">
        <f t="shared" si="2"/>
        <v>3200</v>
      </c>
    </row>
    <row r="6" spans="1:17" x14ac:dyDescent="0.2">
      <c r="M6">
        <v>2020</v>
      </c>
      <c r="N6">
        <v>2020</v>
      </c>
      <c r="O6">
        <v>2021</v>
      </c>
      <c r="P6">
        <v>2022</v>
      </c>
      <c r="Q6">
        <v>2022</v>
      </c>
    </row>
  </sheetData>
  <mergeCells count="3">
    <mergeCell ref="E1:L1"/>
    <mergeCell ref="M1:P1"/>
    <mergeCell ref="A5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Planilla de cotizacion</vt:lpstr>
      <vt:lpstr>Hoja1</vt:lpstr>
      <vt:lpstr>'Planilla de cotizacion'!Área_de_impresión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Herrera Poppe</dc:creator>
  <cp:lastModifiedBy>Leny Melgar</cp:lastModifiedBy>
  <cp:lastPrinted>2020-04-23T18:59:33Z</cp:lastPrinted>
  <dcterms:created xsi:type="dcterms:W3CDTF">2018-02-27T18:32:18Z</dcterms:created>
  <dcterms:modified xsi:type="dcterms:W3CDTF">2025-03-07T18:52:33Z</dcterms:modified>
</cp:coreProperties>
</file>