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patino\Desktop\"/>
    </mc:Choice>
  </mc:AlternateContent>
  <bookViews>
    <workbookView xWindow="-105" yWindow="-105" windowWidth="19425" windowHeight="10425" tabRatio="590"/>
  </bookViews>
  <sheets>
    <sheet name="Apéndice 4.1" sheetId="33" r:id="rId1"/>
  </sheets>
  <definedNames>
    <definedName name="_xlnm.Print_Area" localSheetId="0">'Apéndice 4.1'!$A$1:$M$213</definedName>
    <definedName name="_xlnm.Print_Titles" localSheetId="0">'Apéndice 4.1'!$1:$9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9" i="33" l="1"/>
  <c r="C40" i="33" s="1"/>
  <c r="C41" i="33" s="1"/>
  <c r="C42" i="33" s="1"/>
  <c r="C43" i="33" s="1"/>
  <c r="C44" i="33" s="1"/>
  <c r="C45" i="33" s="1"/>
  <c r="C46" i="33" s="1"/>
  <c r="C47" i="33" s="1"/>
  <c r="C48" i="33" s="1"/>
  <c r="C49" i="33" s="1"/>
  <c r="C50" i="33" s="1"/>
  <c r="C51" i="33" s="1"/>
  <c r="C52" i="33" s="1"/>
  <c r="C53" i="33" s="1"/>
  <c r="C54" i="33" s="1"/>
  <c r="C55" i="33" s="1"/>
  <c r="C56" i="33" s="1"/>
  <c r="C57" i="33" s="1"/>
  <c r="C58" i="33" s="1"/>
  <c r="C59" i="33" s="1"/>
  <c r="C60" i="33" s="1"/>
  <c r="C61" i="33" s="1"/>
  <c r="C62" i="33" s="1"/>
  <c r="C63" i="33" s="1"/>
  <c r="C64" i="33" s="1"/>
  <c r="C65" i="33" s="1"/>
  <c r="C66" i="33" s="1"/>
  <c r="C67" i="33" s="1"/>
  <c r="C68" i="33" s="1"/>
  <c r="C69" i="33" s="1"/>
  <c r="C70" i="33" s="1"/>
  <c r="C71" i="33" s="1"/>
  <c r="C72" i="33" s="1"/>
  <c r="C73" i="33" s="1"/>
  <c r="C74" i="33" s="1"/>
  <c r="C75" i="33" s="1"/>
  <c r="C76" i="33" s="1"/>
  <c r="C77" i="33" s="1"/>
  <c r="C78" i="33" s="1"/>
  <c r="C79" i="33" s="1"/>
  <c r="C80" i="33" s="1"/>
  <c r="C81" i="33" s="1"/>
  <c r="C82" i="33" s="1"/>
  <c r="C83" i="33" s="1"/>
  <c r="C84" i="33" s="1"/>
  <c r="C85" i="33" s="1"/>
  <c r="C86" i="33" s="1"/>
  <c r="C87" i="33" s="1"/>
  <c r="C88" i="33" s="1"/>
  <c r="C89" i="33" s="1"/>
  <c r="C90" i="33" s="1"/>
  <c r="H189" i="33"/>
  <c r="I189" i="33" s="1"/>
  <c r="H180" i="33"/>
  <c r="I180" i="33" s="1"/>
  <c r="H177" i="33"/>
  <c r="I177" i="33" s="1"/>
  <c r="H174" i="33"/>
  <c r="I174" i="33" s="1"/>
  <c r="H173" i="33"/>
  <c r="I173" i="33" s="1"/>
  <c r="H168" i="33"/>
  <c r="I168" i="33" s="1"/>
  <c r="H152" i="33"/>
  <c r="I152" i="33" s="1"/>
  <c r="D152" i="33"/>
  <c r="H151" i="33"/>
  <c r="I151" i="33" s="1"/>
  <c r="H149" i="33"/>
  <c r="I149" i="33" s="1"/>
  <c r="H148" i="33"/>
  <c r="I148" i="33" s="1"/>
  <c r="H147" i="33"/>
  <c r="I147" i="33" s="1"/>
  <c r="H137" i="33"/>
  <c r="I137" i="33" s="1"/>
  <c r="H130" i="33"/>
  <c r="I130" i="33" s="1"/>
  <c r="I212" i="33"/>
  <c r="I211" i="33"/>
  <c r="I210" i="33"/>
  <c r="I209" i="33"/>
  <c r="I208" i="33"/>
  <c r="I207" i="33"/>
  <c r="I206" i="33"/>
  <c r="I205" i="33"/>
  <c r="I204" i="33"/>
  <c r="I203" i="33"/>
  <c r="I202" i="33"/>
  <c r="I201" i="33"/>
  <c r="I200" i="33"/>
  <c r="I199" i="33"/>
  <c r="I198" i="33"/>
  <c r="I197" i="33"/>
  <c r="I196" i="33"/>
  <c r="I195" i="33"/>
  <c r="I194" i="33"/>
  <c r="I193" i="33"/>
  <c r="I192" i="33"/>
  <c r="I191" i="33"/>
  <c r="I190" i="33"/>
  <c r="I188" i="33"/>
  <c r="I187" i="33"/>
  <c r="I186" i="33"/>
  <c r="I185" i="33"/>
  <c r="I184" i="33"/>
  <c r="I183" i="33"/>
  <c r="I182" i="33"/>
  <c r="I181" i="33"/>
  <c r="I179" i="33"/>
  <c r="I178" i="33"/>
  <c r="I176" i="33"/>
  <c r="I175" i="33"/>
  <c r="I172" i="33"/>
  <c r="I171" i="33"/>
  <c r="I170" i="33"/>
  <c r="I169" i="33"/>
  <c r="I167" i="33"/>
  <c r="I166" i="33"/>
  <c r="I165" i="33"/>
  <c r="I164" i="33"/>
  <c r="I163" i="33"/>
  <c r="I162" i="33"/>
  <c r="I161" i="33"/>
  <c r="I160" i="33"/>
  <c r="I159" i="33"/>
  <c r="I158" i="33"/>
  <c r="I157" i="33"/>
  <c r="I156" i="33"/>
  <c r="I155" i="33"/>
  <c r="I154" i="33"/>
  <c r="I153" i="33"/>
  <c r="I150" i="33"/>
  <c r="I146" i="33"/>
  <c r="I145" i="33"/>
  <c r="I144" i="33"/>
  <c r="I143" i="33"/>
  <c r="I142" i="33"/>
  <c r="I141" i="33"/>
  <c r="I140" i="33"/>
  <c r="I139" i="33"/>
  <c r="I138" i="33"/>
  <c r="I136" i="33"/>
  <c r="I135" i="33"/>
  <c r="I134" i="33"/>
  <c r="I133" i="33"/>
  <c r="I132" i="33"/>
  <c r="I131" i="33"/>
  <c r="I129" i="33"/>
  <c r="I128" i="33"/>
  <c r="I127" i="33"/>
  <c r="I126" i="33"/>
  <c r="I125" i="33"/>
  <c r="I124" i="33"/>
  <c r="I123" i="33"/>
  <c r="I122" i="33"/>
  <c r="D212" i="33"/>
  <c r="D211" i="33"/>
  <c r="D210" i="33"/>
  <c r="D209" i="33"/>
  <c r="D208" i="33"/>
  <c r="D207" i="33"/>
  <c r="D206" i="33"/>
  <c r="D205" i="33"/>
  <c r="D204" i="33"/>
  <c r="D203" i="33"/>
  <c r="D202" i="33"/>
  <c r="D201" i="33"/>
  <c r="D200" i="33"/>
  <c r="D199" i="33"/>
  <c r="D198" i="33"/>
  <c r="D197" i="33"/>
  <c r="D196" i="33"/>
  <c r="D195" i="33"/>
  <c r="D194" i="33"/>
  <c r="D193" i="33"/>
  <c r="D192" i="33"/>
  <c r="D191" i="33"/>
  <c r="D190" i="33"/>
  <c r="D189" i="33"/>
  <c r="D188" i="33"/>
  <c r="D187" i="33"/>
  <c r="D186" i="33"/>
  <c r="D185" i="33"/>
  <c r="D184" i="33"/>
  <c r="D183" i="33"/>
  <c r="D182" i="33"/>
  <c r="D181" i="33"/>
  <c r="D180" i="33"/>
  <c r="D179" i="33"/>
  <c r="D178" i="33"/>
  <c r="D177" i="33"/>
  <c r="D176" i="33"/>
  <c r="D175" i="33"/>
  <c r="D174" i="33"/>
  <c r="D173" i="33"/>
  <c r="D172" i="33"/>
  <c r="D171" i="33"/>
  <c r="D170" i="33"/>
  <c r="D169" i="33"/>
  <c r="D168" i="33"/>
  <c r="D167" i="33"/>
  <c r="D166" i="33"/>
  <c r="D165" i="33"/>
  <c r="D164" i="33"/>
  <c r="D163" i="33"/>
  <c r="D162" i="33"/>
  <c r="D161" i="33"/>
  <c r="D160" i="33"/>
  <c r="D159" i="33"/>
  <c r="D158" i="33"/>
  <c r="D157" i="33"/>
  <c r="D156" i="33"/>
  <c r="D155" i="33"/>
  <c r="D154" i="33"/>
  <c r="D153" i="33"/>
  <c r="D151" i="33"/>
  <c r="D150" i="33"/>
  <c r="D149" i="33"/>
  <c r="D148" i="33"/>
  <c r="D147" i="33"/>
  <c r="D146" i="33"/>
  <c r="D145" i="33"/>
  <c r="D144" i="33"/>
  <c r="D143" i="33"/>
  <c r="D142" i="33"/>
  <c r="D141" i="33"/>
  <c r="D140" i="33"/>
  <c r="D139" i="33"/>
  <c r="D138" i="33"/>
  <c r="D137" i="33"/>
  <c r="D136" i="33"/>
  <c r="D135" i="33"/>
  <c r="D134" i="33"/>
  <c r="D133" i="33"/>
  <c r="D132" i="33"/>
  <c r="D131" i="33"/>
  <c r="D130" i="33"/>
  <c r="D129" i="33"/>
  <c r="D128" i="33"/>
  <c r="D127" i="33"/>
  <c r="D126" i="33"/>
  <c r="D125" i="33"/>
  <c r="D124" i="33"/>
  <c r="D123" i="33"/>
  <c r="D122" i="33"/>
  <c r="D121" i="33"/>
  <c r="D120" i="33"/>
  <c r="H110" i="33"/>
  <c r="I110" i="33" s="1"/>
  <c r="H108" i="33"/>
  <c r="I108" i="33" s="1"/>
  <c r="D103" i="33"/>
  <c r="D104" i="33"/>
  <c r="D105" i="33"/>
  <c r="D106" i="33"/>
  <c r="D107" i="33"/>
  <c r="H102" i="33"/>
  <c r="I102" i="33" s="1"/>
  <c r="H99" i="33"/>
  <c r="I99" i="33" s="1"/>
  <c r="H91" i="33"/>
  <c r="I91" i="33" s="1"/>
  <c r="D90" i="33"/>
  <c r="H89" i="33"/>
  <c r="I89" i="33" s="1"/>
  <c r="H85" i="33"/>
  <c r="I85" i="33" s="1"/>
  <c r="H73" i="33"/>
  <c r="I73" i="33" s="1"/>
  <c r="H68" i="33"/>
  <c r="I68" i="33" s="1"/>
  <c r="D119" i="33"/>
  <c r="D118" i="33"/>
  <c r="D117" i="33"/>
  <c r="D116" i="33"/>
  <c r="D115" i="33"/>
  <c r="D114" i="33"/>
  <c r="D113" i="33"/>
  <c r="D112" i="33"/>
  <c r="D111" i="33"/>
  <c r="D110" i="33"/>
  <c r="D109" i="33"/>
  <c r="D108" i="33"/>
  <c r="D102" i="33"/>
  <c r="D101" i="33"/>
  <c r="D100" i="33"/>
  <c r="D99" i="33"/>
  <c r="D98" i="33"/>
  <c r="D97" i="33"/>
  <c r="D96" i="33"/>
  <c r="D95" i="33"/>
  <c r="D94" i="33"/>
  <c r="D93" i="33"/>
  <c r="D92" i="33"/>
  <c r="D91" i="33"/>
  <c r="D89" i="33"/>
  <c r="D88" i="33"/>
  <c r="D87" i="33"/>
  <c r="D86" i="33"/>
  <c r="D85" i="33"/>
  <c r="D84" i="33"/>
  <c r="D83" i="33"/>
  <c r="D82" i="33"/>
  <c r="D81" i="33"/>
  <c r="D80" i="33"/>
  <c r="D79" i="33"/>
  <c r="D78" i="33"/>
  <c r="D77" i="33"/>
  <c r="D76" i="33"/>
  <c r="D75" i="33"/>
  <c r="D74" i="33"/>
  <c r="D73" i="33"/>
  <c r="D72" i="33"/>
  <c r="D71" i="33"/>
  <c r="D70" i="33"/>
  <c r="D69" i="33"/>
  <c r="D68" i="33"/>
  <c r="D67" i="33"/>
  <c r="D66" i="33"/>
  <c r="D65" i="33"/>
  <c r="D64" i="33"/>
  <c r="D63" i="33"/>
  <c r="D62" i="33"/>
  <c r="D61" i="33"/>
  <c r="D60" i="33"/>
  <c r="D59" i="33"/>
  <c r="D58" i="33"/>
  <c r="D57" i="33"/>
  <c r="D56" i="33"/>
  <c r="D55" i="33"/>
  <c r="D54" i="33"/>
  <c r="D53" i="33"/>
  <c r="D52" i="33"/>
  <c r="D51" i="33"/>
  <c r="D50" i="33"/>
  <c r="D49" i="33"/>
  <c r="D48" i="33"/>
  <c r="D47" i="33"/>
  <c r="D46" i="33"/>
  <c r="D45" i="33"/>
  <c r="D44" i="33"/>
  <c r="D43" i="33"/>
  <c r="D42" i="33"/>
  <c r="D41" i="33"/>
  <c r="D40" i="33"/>
  <c r="D39" i="33"/>
  <c r="I121" i="33"/>
  <c r="I120" i="33"/>
  <c r="I119" i="33"/>
  <c r="I118" i="33"/>
  <c r="I117" i="33"/>
  <c r="I116" i="33"/>
  <c r="I115" i="33"/>
  <c r="I114" i="33"/>
  <c r="I113" i="33"/>
  <c r="I112" i="33"/>
  <c r="I111" i="33"/>
  <c r="I109" i="33"/>
  <c r="I107" i="33"/>
  <c r="I106" i="33"/>
  <c r="I105" i="33"/>
  <c r="I104" i="33"/>
  <c r="I103" i="33"/>
  <c r="I101" i="33"/>
  <c r="I100" i="33"/>
  <c r="I98" i="33"/>
  <c r="I97" i="33"/>
  <c r="I96" i="33"/>
  <c r="I95" i="33"/>
  <c r="I94" i="33"/>
  <c r="I93" i="33"/>
  <c r="I92" i="33"/>
  <c r="I90" i="33"/>
  <c r="I88" i="33"/>
  <c r="I87" i="33"/>
  <c r="I86" i="33"/>
  <c r="I84" i="33"/>
  <c r="I83" i="33"/>
  <c r="I82" i="33"/>
  <c r="I81" i="33"/>
  <c r="I80" i="33"/>
  <c r="I79" i="33"/>
  <c r="I78" i="33"/>
  <c r="I77" i="33"/>
  <c r="I76" i="33"/>
  <c r="I75" i="33"/>
  <c r="I74" i="33"/>
  <c r="I72" i="33"/>
  <c r="I71" i="33"/>
  <c r="I70" i="33"/>
  <c r="I69" i="33"/>
  <c r="I67" i="33"/>
  <c r="I66" i="33"/>
  <c r="I65" i="33"/>
  <c r="I64" i="33"/>
  <c r="I63" i="33"/>
  <c r="I62" i="33"/>
  <c r="I61" i="33"/>
  <c r="I60" i="33"/>
  <c r="I59" i="33"/>
  <c r="I58" i="33"/>
  <c r="I57" i="33"/>
  <c r="I56" i="33"/>
  <c r="I55" i="33"/>
  <c r="I54" i="33"/>
  <c r="I53" i="33"/>
  <c r="I52" i="33"/>
  <c r="I51" i="33"/>
  <c r="I50" i="33"/>
  <c r="I49" i="33"/>
  <c r="I48" i="33"/>
  <c r="I47" i="33"/>
  <c r="I46" i="33"/>
  <c r="I45" i="33"/>
  <c r="I44" i="33"/>
  <c r="I43" i="33"/>
  <c r="I42" i="33"/>
  <c r="I41" i="33"/>
  <c r="I40" i="33"/>
  <c r="I39" i="33"/>
  <c r="I38" i="33"/>
  <c r="I37" i="33"/>
  <c r="I36" i="33"/>
  <c r="I35" i="33"/>
  <c r="I34" i="33"/>
  <c r="I33" i="33"/>
  <c r="I32" i="33"/>
  <c r="I31" i="33"/>
  <c r="I30" i="33"/>
  <c r="I29" i="33"/>
  <c r="I28" i="33"/>
  <c r="I27" i="33"/>
  <c r="I26" i="33"/>
  <c r="I25" i="33"/>
  <c r="I24" i="33"/>
  <c r="I23" i="33"/>
  <c r="I22" i="33"/>
  <c r="I21" i="33"/>
  <c r="I20" i="33"/>
  <c r="I19" i="33"/>
  <c r="I18" i="33"/>
  <c r="I17" i="33"/>
  <c r="D38" i="33"/>
  <c r="D37" i="33"/>
  <c r="D36" i="33"/>
  <c r="D35" i="33"/>
  <c r="D34" i="33"/>
  <c r="D33" i="33"/>
  <c r="D32" i="33"/>
  <c r="D31" i="33"/>
  <c r="D30" i="33"/>
  <c r="D29" i="33"/>
  <c r="D28" i="33"/>
  <c r="D27" i="33"/>
  <c r="D26" i="33"/>
  <c r="D25" i="33"/>
  <c r="D24" i="33"/>
  <c r="D23" i="33"/>
  <c r="D22" i="33"/>
  <c r="D21" i="33"/>
  <c r="D20" i="33"/>
  <c r="D19" i="33"/>
  <c r="D18" i="33"/>
  <c r="D17" i="33"/>
  <c r="D13" i="33"/>
  <c r="C91" i="33" l="1"/>
  <c r="C92" i="33" s="1"/>
  <c r="C93" i="33" s="1"/>
  <c r="C94" i="33" s="1"/>
  <c r="C95" i="33" s="1"/>
  <c r="C96" i="33" s="1"/>
  <c r="C97" i="33" s="1"/>
  <c r="C98" i="33" s="1"/>
  <c r="C99" i="33" s="1"/>
  <c r="C100" i="33" s="1"/>
  <c r="C101" i="33" s="1"/>
  <c r="C102" i="33" s="1"/>
  <c r="C103" i="33" s="1"/>
  <c r="C104" i="33" s="1"/>
  <c r="C105" i="33" s="1"/>
  <c r="C106" i="33" s="1"/>
  <c r="C107" i="33" s="1"/>
  <c r="C108" i="33" s="1"/>
  <c r="C109" i="33" s="1"/>
  <c r="C110" i="33" s="1"/>
  <c r="C111" i="33" s="1"/>
  <c r="C112" i="33" s="1"/>
  <c r="C113" i="33" s="1"/>
  <c r="C114" i="33" s="1"/>
  <c r="C115" i="33" s="1"/>
  <c r="C116" i="33" s="1"/>
  <c r="C117" i="33" s="1"/>
  <c r="C118" i="33" s="1"/>
  <c r="C119" i="33" s="1"/>
  <c r="C120" i="33" s="1"/>
  <c r="C121" i="33" s="1"/>
  <c r="C122" i="33" s="1"/>
  <c r="C123" i="33" s="1"/>
  <c r="C124" i="33" s="1"/>
  <c r="C125" i="33" s="1"/>
  <c r="C126" i="33" s="1"/>
  <c r="C127" i="33" s="1"/>
  <c r="C128" i="33" s="1"/>
  <c r="C129" i="33" s="1"/>
  <c r="C130" i="33" s="1"/>
  <c r="C131" i="33" s="1"/>
  <c r="C132" i="33" s="1"/>
  <c r="C133" i="33" s="1"/>
  <c r="C134" i="33" s="1"/>
  <c r="C135" i="33" s="1"/>
  <c r="C136" i="33" s="1"/>
  <c r="C137" i="33" s="1"/>
  <c r="C138" i="33" s="1"/>
  <c r="C139" i="33" s="1"/>
  <c r="C140" i="33" s="1"/>
  <c r="C141" i="33" s="1"/>
  <c r="C142" i="33" s="1"/>
  <c r="C143" i="33" s="1"/>
  <c r="C144" i="33" s="1"/>
  <c r="C145" i="33" s="1"/>
  <c r="C146" i="33" s="1"/>
  <c r="C147" i="33" s="1"/>
  <c r="C148" i="33" s="1"/>
  <c r="C149" i="33" s="1"/>
  <c r="C150" i="33" s="1"/>
  <c r="C151" i="33" s="1"/>
  <c r="C152" i="33" s="1"/>
  <c r="C153" i="33" s="1"/>
  <c r="C154" i="33" s="1"/>
  <c r="C155" i="33" s="1"/>
  <c r="C156" i="33" s="1"/>
  <c r="C157" i="33" s="1"/>
  <c r="C158" i="33" s="1"/>
  <c r="C159" i="33" s="1"/>
  <c r="C160" i="33" s="1"/>
  <c r="C161" i="33" s="1"/>
  <c r="C162" i="33" s="1"/>
  <c r="C163" i="33" s="1"/>
  <c r="C164" i="33" s="1"/>
  <c r="C165" i="33" s="1"/>
  <c r="C166" i="33" s="1"/>
  <c r="C167" i="33" s="1"/>
  <c r="C168" i="33" s="1"/>
  <c r="C169" i="33" s="1"/>
  <c r="C170" i="33" s="1"/>
  <c r="C171" i="33" s="1"/>
  <c r="C172" i="33" s="1"/>
  <c r="C173" i="33" s="1"/>
  <c r="C174" i="33" s="1"/>
  <c r="C175" i="33" s="1"/>
  <c r="C176" i="33" s="1"/>
  <c r="C177" i="33" s="1"/>
  <c r="C178" i="33" s="1"/>
  <c r="C179" i="33" s="1"/>
  <c r="C180" i="33" s="1"/>
  <c r="C181" i="33" s="1"/>
  <c r="C182" i="33" s="1"/>
  <c r="C183" i="33" s="1"/>
  <c r="C184" i="33" s="1"/>
  <c r="C185" i="33" s="1"/>
  <c r="C186" i="33" s="1"/>
  <c r="C187" i="33" s="1"/>
  <c r="C188" i="33" s="1"/>
  <c r="C189" i="33" s="1"/>
  <c r="C190" i="33" s="1"/>
  <c r="C191" i="33" s="1"/>
  <c r="C192" i="33" s="1"/>
  <c r="C193" i="33" s="1"/>
  <c r="C194" i="33" s="1"/>
  <c r="C195" i="33" s="1"/>
  <c r="C196" i="33" s="1"/>
  <c r="C197" i="33" s="1"/>
  <c r="C198" i="33" s="1"/>
  <c r="C199" i="33" s="1"/>
  <c r="C200" i="33" s="1"/>
  <c r="C201" i="33" s="1"/>
  <c r="C202" i="33" s="1"/>
  <c r="C203" i="33" s="1"/>
  <c r="C204" i="33" s="1"/>
  <c r="C205" i="33" s="1"/>
  <c r="C206" i="33" s="1"/>
  <c r="C207" i="33" s="1"/>
  <c r="C208" i="33" s="1"/>
  <c r="C209" i="33" s="1"/>
  <c r="C210" i="33" s="1"/>
  <c r="C211" i="33" s="1"/>
  <c r="C212" i="33" s="1"/>
  <c r="H10" i="33"/>
  <c r="I10" i="33" s="1"/>
  <c r="C13" i="33" l="1"/>
  <c r="C14" i="33" s="1"/>
  <c r="C15" i="33" s="1"/>
  <c r="D16" i="33"/>
  <c r="D15" i="33"/>
  <c r="D14" i="33"/>
  <c r="I16" i="33"/>
  <c r="I15" i="33"/>
  <c r="I14" i="33"/>
  <c r="I13" i="33"/>
  <c r="D11" i="33"/>
  <c r="D12" i="33"/>
  <c r="I12" i="33"/>
  <c r="I11" i="33"/>
  <c r="D10" i="33"/>
  <c r="I213" i="33" l="1"/>
  <c r="H213" i="33"/>
</calcChain>
</file>

<file path=xl/sharedStrings.xml><?xml version="1.0" encoding="utf-8"?>
<sst xmlns="http://schemas.openxmlformats.org/spreadsheetml/2006/main" count="787" uniqueCount="223">
  <si>
    <t>Programa de mantenimiento</t>
  </si>
  <si>
    <t>Kilometraje</t>
  </si>
  <si>
    <t>Longitud</t>
  </si>
  <si>
    <t>defecto</t>
  </si>
  <si>
    <t>reparación</t>
  </si>
  <si>
    <t>Coordenadas GPS (UTM WGS 84)</t>
  </si>
  <si>
    <t>Ducto</t>
  </si>
  <si>
    <t>Recomendación</t>
  </si>
  <si>
    <t>Item</t>
  </si>
  <si>
    <t>Kilómetro</t>
  </si>
  <si>
    <t>Código</t>
  </si>
  <si>
    <t>Inicio</t>
  </si>
  <si>
    <t>Final</t>
  </si>
  <si>
    <t>(metros)</t>
  </si>
  <si>
    <t>Reparación de defecto de revestimiento</t>
  </si>
  <si>
    <t>x</t>
  </si>
  <si>
    <t>Total</t>
  </si>
  <si>
    <t>Categoría A  (Plan de urgencia)</t>
  </si>
  <si>
    <t>GTB</t>
  </si>
  <si>
    <t>Defecto GTB.487.1</t>
  </si>
  <si>
    <t>Defecto GTB.487.2</t>
  </si>
  <si>
    <t>Defecto GTB.488.2</t>
  </si>
  <si>
    <t>Defecto GTB.489.1</t>
  </si>
  <si>
    <t>Defecto GTB.489.2</t>
  </si>
  <si>
    <t>Defecto GTB.489.3</t>
  </si>
  <si>
    <t>Defecto GTB.489.4</t>
  </si>
  <si>
    <t>Defecto GTB.490.1</t>
  </si>
  <si>
    <t>Defecto GTB.490.2</t>
  </si>
  <si>
    <t>Defecto GTB.490.3</t>
  </si>
  <si>
    <t>Defecto GTB.491.1</t>
  </si>
  <si>
    <t>Defecto GTB.493.1</t>
  </si>
  <si>
    <t>Defecto GTB.499.1</t>
  </si>
  <si>
    <t>Defecto GTB.499.2</t>
  </si>
  <si>
    <t>Defecto GTB.499.3</t>
  </si>
  <si>
    <t>Defecto GTB.499.4</t>
  </si>
  <si>
    <t>Defecto GTB.499.5</t>
  </si>
  <si>
    <t>Defecto GTB.499.6</t>
  </si>
  <si>
    <t>Defecto GTB.500.1</t>
  </si>
  <si>
    <t>Defecto GTB.500.2</t>
  </si>
  <si>
    <t>Defecto GTB.500.3</t>
  </si>
  <si>
    <t>Defecto GTB.500.4</t>
  </si>
  <si>
    <t>Defecto GTB.500.7</t>
  </si>
  <si>
    <t>Defecto GTB.500.8</t>
  </si>
  <si>
    <t>Defecto GTB.500.9</t>
  </si>
  <si>
    <t>Defecto GTB.500.10</t>
  </si>
  <si>
    <t>Defecto GTB.500.11</t>
  </si>
  <si>
    <t>Defecto GTB.500.12</t>
  </si>
  <si>
    <t>Defecto GTB.501.1</t>
  </si>
  <si>
    <t>Defecto GTB.501.2</t>
  </si>
  <si>
    <t>Defecto GTB.503.1</t>
  </si>
  <si>
    <t>Defecto GTB.503.4</t>
  </si>
  <si>
    <t>Defecto GTB.503.5</t>
  </si>
  <si>
    <t>Defecto GTB.503.6</t>
  </si>
  <si>
    <t>Defecto GTB.503.7</t>
  </si>
  <si>
    <t>Defecto GTB.503.8</t>
  </si>
  <si>
    <t>Defecto GTB.503.9</t>
  </si>
  <si>
    <t>Defecto GTB.504.1</t>
  </si>
  <si>
    <t>Defecto GTB.504.2</t>
  </si>
  <si>
    <t>Defecto GTB.504.3</t>
  </si>
  <si>
    <t>Defecto GTB.504.4</t>
  </si>
  <si>
    <t>Defecto GTB.505.1</t>
  </si>
  <si>
    <t>Defecto GTB.505.2</t>
  </si>
  <si>
    <t>Defecto GTB.505.3</t>
  </si>
  <si>
    <t>Defecto GTB.505.4</t>
  </si>
  <si>
    <t>Defecto GTB.505.5</t>
  </si>
  <si>
    <t>Defecto GTB.505.6</t>
  </si>
  <si>
    <t>Defecto GTB.505.7</t>
  </si>
  <si>
    <t>Defecto GTB.505.8</t>
  </si>
  <si>
    <t>Defecto GTB.505.9</t>
  </si>
  <si>
    <t>Defecto GTB.505.10</t>
  </si>
  <si>
    <t>Defecto GTB.505.11</t>
  </si>
  <si>
    <t>Defecto GTB.505.12</t>
  </si>
  <si>
    <t>Defecto GTB.505.13</t>
  </si>
  <si>
    <t>Defecto GTB.505.14</t>
  </si>
  <si>
    <t>Defecto GTB.506.3</t>
  </si>
  <si>
    <t>Defecto GTB.506.4</t>
  </si>
  <si>
    <t>Defecto GTB.506.5</t>
  </si>
  <si>
    <t>Defecto GTB.506.6</t>
  </si>
  <si>
    <t>Defecto GTB.506.7</t>
  </si>
  <si>
    <t>Defecto GTB.506.8</t>
  </si>
  <si>
    <t>Defecto GTB.506.9</t>
  </si>
  <si>
    <t>Defecto GTB.506.10</t>
  </si>
  <si>
    <t>Defecto GTB.506.11</t>
  </si>
  <si>
    <t>Defecto GTB.507.1</t>
  </si>
  <si>
    <t>Defecto GTB.507.2</t>
  </si>
  <si>
    <t>Defecto GTB.507.3</t>
  </si>
  <si>
    <t>Defecto GTB.507.4</t>
  </si>
  <si>
    <t>Defecto GTB.507.5</t>
  </si>
  <si>
    <t>Defecto GTB.508.1</t>
  </si>
  <si>
    <t>Defecto GTB.508.2</t>
  </si>
  <si>
    <t>Defecto GTB.508.3</t>
  </si>
  <si>
    <t>Defecto GTB.508.4</t>
  </si>
  <si>
    <t>Defecto GTB.508.5</t>
  </si>
  <si>
    <t>Defecto GTB.508.6</t>
  </si>
  <si>
    <t>Defecto GTB.508.7</t>
  </si>
  <si>
    <t>Defecto GTB.508.8</t>
  </si>
  <si>
    <t>Defecto GTB.508.9</t>
  </si>
  <si>
    <t>Defecto GTB.508.10</t>
  </si>
  <si>
    <t>Defecto GTB.508.11</t>
  </si>
  <si>
    <t>Defecto GTB.508.12</t>
  </si>
  <si>
    <t>Defecto GTB.508.14</t>
  </si>
  <si>
    <t>Defecto GTB.508.15</t>
  </si>
  <si>
    <t>Defecto GTB.508.16</t>
  </si>
  <si>
    <t>Defecto GTB.508.19</t>
  </si>
  <si>
    <t>Defecto GTB.509.1</t>
  </si>
  <si>
    <t>Defecto GTB.509.2</t>
  </si>
  <si>
    <t>Defecto GTB.509.4</t>
  </si>
  <si>
    <t>Defecto GTB.509.5</t>
  </si>
  <si>
    <t>Defecto GTB.510.1</t>
  </si>
  <si>
    <t>Defecto GTB.510.2</t>
  </si>
  <si>
    <t>Defecto GTB.510.3</t>
  </si>
  <si>
    <t>Defecto GTB.510.4</t>
  </si>
  <si>
    <t>Defecto GTB.510.5</t>
  </si>
  <si>
    <t>Defecto GTB.510.6</t>
  </si>
  <si>
    <t>Defecto GTB.510.7</t>
  </si>
  <si>
    <t>Defecto GTB.510.8</t>
  </si>
  <si>
    <t>Defecto GTB.510.9</t>
  </si>
  <si>
    <t>Defecto GTB.510.10</t>
  </si>
  <si>
    <t>Defecto GTB.510.11</t>
  </si>
  <si>
    <t>Defecto GTB.510.12</t>
  </si>
  <si>
    <t>Defecto GTB.510.13</t>
  </si>
  <si>
    <t>Defecto GTB.510.14</t>
  </si>
  <si>
    <t>Defecto GTB.511.1</t>
  </si>
  <si>
    <t>Defecto GTB.512.1</t>
  </si>
  <si>
    <t>Defecto GTB.512.2</t>
  </si>
  <si>
    <t>Defecto GTB.512.3</t>
  </si>
  <si>
    <t>Defecto GTB.513.3</t>
  </si>
  <si>
    <t>Defecto GTB.513.4</t>
  </si>
  <si>
    <t>Defecto GTB.513.5</t>
  </si>
  <si>
    <t>Defecto GTB.513.7</t>
  </si>
  <si>
    <t>Defecto GTB.513.8</t>
  </si>
  <si>
    <t>Defecto GTB.513.9</t>
  </si>
  <si>
    <t>Defecto GTB.513.10</t>
  </si>
  <si>
    <t>Defecto GTB.513.11</t>
  </si>
  <si>
    <t>Defecto GTB.513.12</t>
  </si>
  <si>
    <t>Defecto GTB.514.3</t>
  </si>
  <si>
    <t>Defecto GTB.514.4</t>
  </si>
  <si>
    <t>Defecto GTB.514.5</t>
  </si>
  <si>
    <t>Defecto GTB.514.6</t>
  </si>
  <si>
    <t>Defecto GTB.514.7</t>
  </si>
  <si>
    <t>Defecto GTB.514.8</t>
  </si>
  <si>
    <t>Defecto GTB.514.9</t>
  </si>
  <si>
    <t>Defecto GTB.514.10</t>
  </si>
  <si>
    <t>Defecto GTB.514.11</t>
  </si>
  <si>
    <t>Defecto GTB.514.12</t>
  </si>
  <si>
    <t>Defecto GTB.514.13</t>
  </si>
  <si>
    <t>Defecto GTB.514.14</t>
  </si>
  <si>
    <t>Defecto GTB.514.15</t>
  </si>
  <si>
    <t>Defecto GTB.514.16</t>
  </si>
  <si>
    <t>Defecto GTB.514.17</t>
  </si>
  <si>
    <t>Defecto GTB.515.1</t>
  </si>
  <si>
    <t>Defecto GTB.515.2</t>
  </si>
  <si>
    <t>Defecto GTB.515.3</t>
  </si>
  <si>
    <t>Defecto GTB.515.6</t>
  </si>
  <si>
    <t>Defecto GTB.515.7</t>
  </si>
  <si>
    <t>Defecto GTB.515.8</t>
  </si>
  <si>
    <t>Defecto GTB.516.5</t>
  </si>
  <si>
    <t>Defecto GTB.516.6</t>
  </si>
  <si>
    <t>Defecto GTB.516.7</t>
  </si>
  <si>
    <t>Defecto GTB.516.8</t>
  </si>
  <si>
    <t>Defecto GTB.516.9</t>
  </si>
  <si>
    <t>Defecto GTB.516.10</t>
  </si>
  <si>
    <t>Defecto GTB.516.11</t>
  </si>
  <si>
    <t>Defecto GTB.516.12</t>
  </si>
  <si>
    <t>Defecto GTB.516.13</t>
  </si>
  <si>
    <t>Defecto GTB.516.14</t>
  </si>
  <si>
    <t>Defecto GTB.516.15</t>
  </si>
  <si>
    <t>Defecto GTB.516.16</t>
  </si>
  <si>
    <t>Defecto GTB.516.17</t>
  </si>
  <si>
    <t>Defecto GTB.516.18</t>
  </si>
  <si>
    <t>Defecto GTB.516.19</t>
  </si>
  <si>
    <t>Defecto GTB.516.20</t>
  </si>
  <si>
    <t>Defecto GTB.517.1</t>
  </si>
  <si>
    <t>Defecto GTB.517.2</t>
  </si>
  <si>
    <t>Defecto GTB.517.3</t>
  </si>
  <si>
    <t>Defecto GTB.517.4</t>
  </si>
  <si>
    <t>Defecto GTB.517.6</t>
  </si>
  <si>
    <t>Defecto GTB.517.7</t>
  </si>
  <si>
    <t>Defecto GTB.517.8</t>
  </si>
  <si>
    <t>Defecto GTB.517.9</t>
  </si>
  <si>
    <t>Defecto GTB.517.10</t>
  </si>
  <si>
    <t>Defecto GTB.517.12</t>
  </si>
  <si>
    <t>Defecto GTB.517.13</t>
  </si>
  <si>
    <t>Defecto GTB.517.14</t>
  </si>
  <si>
    <t>Defecto GTB.517.15</t>
  </si>
  <si>
    <t>Defecto GTB.517.16</t>
  </si>
  <si>
    <t>Defecto GTB.517.17</t>
  </si>
  <si>
    <t>Defecto GTB.517.18</t>
  </si>
  <si>
    <t>Defecto GTB.517.19</t>
  </si>
  <si>
    <t>Defecto GTB.517.20</t>
  </si>
  <si>
    <t>Defecto GTB.517.21</t>
  </si>
  <si>
    <t>Defecto GTB.517.22</t>
  </si>
  <si>
    <t>Defecto GTB.517.23</t>
  </si>
  <si>
    <t>Defecto GTB.517.24</t>
  </si>
  <si>
    <t>Defecto GTB.517.25</t>
  </si>
  <si>
    <t>Defecto GTB.517.26</t>
  </si>
  <si>
    <t>Defecto GTB.518.2</t>
  </si>
  <si>
    <t>Defecto GTB.518.3</t>
  </si>
  <si>
    <t>Defecto GTB.518.4</t>
  </si>
  <si>
    <t>Defecto GTB.518.5</t>
  </si>
  <si>
    <t>Defecto GTB.518.6</t>
  </si>
  <si>
    <t>Defecto GTB.518.7</t>
  </si>
  <si>
    <t>Defecto GTB.518.8</t>
  </si>
  <si>
    <t>Defecto GTB.518.9</t>
  </si>
  <si>
    <t>Defecto GTB.518.10</t>
  </si>
  <si>
    <t>Defecto GTB.518.11</t>
  </si>
  <si>
    <t>Defecto GTB.518.12</t>
  </si>
  <si>
    <t>Defecto GTB.519.1</t>
  </si>
  <si>
    <t>Defecto GTB.520.1</t>
  </si>
  <si>
    <t>Defecto GTB.520.2</t>
  </si>
  <si>
    <t>Defecto GTB.520.3</t>
  </si>
  <si>
    <t>Defecto GTB.523.1</t>
  </si>
  <si>
    <t>Defecto GTB.523.2</t>
  </si>
  <si>
    <t>Defecto GTB.524.1</t>
  </si>
  <si>
    <t>Defecto GTB.525.1</t>
  </si>
  <si>
    <t>Defecto GTB.525.2</t>
  </si>
  <si>
    <t>Defecto GTB.526.1</t>
  </si>
  <si>
    <t>Defecto GTB.529.1</t>
  </si>
  <si>
    <t>Defecto GTB.531.1</t>
  </si>
  <si>
    <t>Defecto GTB.531.2</t>
  </si>
  <si>
    <t>Defecto GTB.544.3</t>
  </si>
  <si>
    <t>Defecto GTB.546.1</t>
  </si>
  <si>
    <t>Anexo E-4  tramo 2 de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</si>
</sst>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([$€]* #,##0.00_);_([$€]* \(#,##0.00\);_([$€]* &quot;-&quot;??_);_(@_)"/>
    <numFmt numFmtId="166" formatCode="0.0000"/>
    <numFmt numFmtId="167" formatCode="0.000000"/>
  </numFmts>
  <fonts count="32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u/>
      <sz val="20"/>
      <color indexed="8"/>
      <name val="Times New Roman"/>
      <family val="1"/>
    </font>
    <font>
      <b/>
      <u/>
      <sz val="10"/>
      <color indexed="8"/>
      <name val="Times New Roman"/>
      <family val="1"/>
    </font>
    <font>
      <b/>
      <u/>
      <sz val="16"/>
      <color indexed="8"/>
      <name val="Times New Roman"/>
      <family val="1"/>
    </font>
    <font>
      <b/>
      <u/>
      <sz val="12"/>
      <color indexed="8"/>
      <name val="Times New Roman"/>
      <family val="1"/>
    </font>
    <font>
      <b/>
      <u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47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6" borderId="0" applyNumberFormat="0" applyBorder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16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4" fillId="1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0" fillId="7" borderId="1" applyNumberFormat="0" applyAlignment="0" applyProtection="0"/>
    <xf numFmtId="165" fontId="1" fillId="0" borderId="0" applyFont="0" applyFill="0" applyBorder="0" applyAlignment="0" applyProtection="0"/>
    <xf numFmtId="0" fontId="11" fillId="17" borderId="0" applyNumberFormat="0" applyBorder="0" applyAlignment="0" applyProtection="0"/>
    <xf numFmtId="0" fontId="12" fillId="7" borderId="0" applyNumberFormat="0" applyBorder="0" applyAlignment="0" applyProtection="0"/>
    <xf numFmtId="0" fontId="19" fillId="0" borderId="0"/>
    <xf numFmtId="0" fontId="1" fillId="4" borderId="5" applyNumberFormat="0" applyFont="0" applyAlignment="0" applyProtection="0"/>
    <xf numFmtId="0" fontId="13" fillId="11" borderId="6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7" applyNumberFormat="0" applyFill="0" applyAlignment="0" applyProtection="0"/>
    <xf numFmtId="0" fontId="9" fillId="0" borderId="8" applyNumberFormat="0" applyFill="0" applyAlignment="0" applyProtection="0"/>
    <xf numFmtId="0" fontId="18" fillId="0" borderId="9" applyNumberFormat="0" applyFill="0" applyAlignment="0" applyProtection="0"/>
  </cellStyleXfs>
  <cellXfs count="130">
    <xf numFmtId="0" fontId="0" fillId="0" borderId="0" xfId="0"/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" fontId="22" fillId="0" borderId="0" xfId="0" applyNumberFormat="1" applyFont="1" applyAlignment="1">
      <alignment horizontal="right" vertical="center"/>
    </xf>
    <xf numFmtId="1" fontId="22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horizontal="right" vertical="center"/>
    </xf>
    <xf numFmtId="1" fontId="22" fillId="0" borderId="0" xfId="0" applyNumberFormat="1" applyFont="1" applyAlignment="1">
      <alignment horizontal="left" vertical="center"/>
    </xf>
    <xf numFmtId="0" fontId="23" fillId="18" borderId="10" xfId="0" applyFont="1" applyFill="1" applyBorder="1" applyAlignment="1">
      <alignment horizontal="center" vertical="center"/>
    </xf>
    <xf numFmtId="0" fontId="23" fillId="18" borderId="11" xfId="0" applyFont="1" applyFill="1" applyBorder="1" applyAlignment="1">
      <alignment horizontal="center" vertical="center"/>
    </xf>
    <xf numFmtId="0" fontId="23" fillId="18" borderId="12" xfId="0" applyFont="1" applyFill="1" applyBorder="1" applyAlignment="1">
      <alignment horizontal="center" vertical="center"/>
    </xf>
    <xf numFmtId="1" fontId="23" fillId="18" borderId="12" xfId="0" applyNumberFormat="1" applyFont="1" applyFill="1" applyBorder="1" applyAlignment="1">
      <alignment horizontal="right" vertical="center"/>
    </xf>
    <xf numFmtId="3" fontId="23" fillId="18" borderId="11" xfId="0" applyNumberFormat="1" applyFont="1" applyFill="1" applyBorder="1" applyAlignment="1">
      <alignment horizontal="center" vertical="center"/>
    </xf>
    <xf numFmtId="3" fontId="23" fillId="18" borderId="11" xfId="0" applyNumberFormat="1" applyFont="1" applyFill="1" applyBorder="1" applyAlignment="1">
      <alignment horizontal="right" vertical="center"/>
    </xf>
    <xf numFmtId="1" fontId="23" fillId="18" borderId="14" xfId="0" applyNumberFormat="1" applyFont="1" applyFill="1" applyBorder="1" applyAlignment="1">
      <alignment horizontal="right" vertical="center"/>
    </xf>
    <xf numFmtId="1" fontId="23" fillId="18" borderId="14" xfId="0" applyNumberFormat="1" applyFont="1" applyFill="1" applyBorder="1" applyAlignment="1">
      <alignment horizontal="center" vertical="center"/>
    </xf>
    <xf numFmtId="1" fontId="23" fillId="18" borderId="15" xfId="0" applyNumberFormat="1" applyFont="1" applyFill="1" applyBorder="1" applyAlignment="1">
      <alignment horizontal="left" vertical="center"/>
    </xf>
    <xf numFmtId="0" fontId="23" fillId="18" borderId="16" xfId="0" applyFont="1" applyFill="1" applyBorder="1" applyAlignment="1">
      <alignment horizontal="center" vertical="center"/>
    </xf>
    <xf numFmtId="0" fontId="23" fillId="18" borderId="17" xfId="0" applyFont="1" applyFill="1" applyBorder="1" applyAlignment="1">
      <alignment horizontal="center" vertical="center"/>
    </xf>
    <xf numFmtId="0" fontId="23" fillId="18" borderId="18" xfId="0" applyFont="1" applyFill="1" applyBorder="1" applyAlignment="1">
      <alignment horizontal="center" vertical="center"/>
    </xf>
    <xf numFmtId="3" fontId="23" fillId="18" borderId="17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18" borderId="23" xfId="0" applyFont="1" applyFill="1" applyBorder="1" applyAlignment="1">
      <alignment horizontal="center" vertical="center"/>
    </xf>
    <xf numFmtId="0" fontId="25" fillId="18" borderId="24" xfId="0" applyFont="1" applyFill="1" applyBorder="1" applyAlignment="1">
      <alignment horizontal="center" vertical="center"/>
    </xf>
    <xf numFmtId="0" fontId="25" fillId="18" borderId="25" xfId="0" applyFont="1" applyFill="1" applyBorder="1" applyAlignment="1">
      <alignment horizontal="center" vertical="center"/>
    </xf>
    <xf numFmtId="3" fontId="25" fillId="18" borderId="24" xfId="0" applyNumberFormat="1" applyFont="1" applyFill="1" applyBorder="1" applyAlignment="1">
      <alignment horizontal="center" vertical="center"/>
    </xf>
    <xf numFmtId="3" fontId="25" fillId="18" borderId="24" xfId="0" applyNumberFormat="1" applyFont="1" applyFill="1" applyBorder="1" applyAlignment="1">
      <alignment horizontal="right" vertical="center"/>
    </xf>
    <xf numFmtId="1" fontId="25" fillId="18" borderId="25" xfId="0" applyNumberFormat="1" applyFont="1" applyFill="1" applyBorder="1" applyAlignment="1">
      <alignment horizontal="right" vertical="center"/>
    </xf>
    <xf numFmtId="1" fontId="25" fillId="18" borderId="28" xfId="0" applyNumberFormat="1" applyFont="1" applyFill="1" applyBorder="1" applyAlignment="1">
      <alignment horizontal="right" vertical="center"/>
    </xf>
    <xf numFmtId="1" fontId="25" fillId="18" borderId="29" xfId="0" applyNumberFormat="1" applyFont="1" applyFill="1" applyBorder="1" applyAlignment="1">
      <alignment horizontal="center" vertical="center"/>
    </xf>
    <xf numFmtId="1" fontId="25" fillId="18" borderId="30" xfId="0" applyNumberFormat="1" applyFont="1" applyFill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25" fillId="0" borderId="34" xfId="0" applyFont="1" applyBorder="1" applyAlignment="1">
      <alignment horizontal="center" vertical="center"/>
    </xf>
    <xf numFmtId="3" fontId="25" fillId="0" borderId="34" xfId="0" applyNumberFormat="1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3" fontId="25" fillId="0" borderId="4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9" xfId="0" applyNumberFormat="1" applyFont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3" fontId="25" fillId="0" borderId="56" xfId="0" applyNumberFormat="1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27" xfId="0" applyFont="1" applyFill="1" applyBorder="1" applyAlignment="1">
      <alignment horizontal="center" vertical="center"/>
    </xf>
    <xf numFmtId="3" fontId="29" fillId="18" borderId="24" xfId="0" applyNumberFormat="1" applyFont="1" applyFill="1" applyBorder="1" applyAlignment="1">
      <alignment horizontal="center" vertical="center"/>
    </xf>
    <xf numFmtId="1" fontId="26" fillId="0" borderId="0" xfId="0" applyNumberFormat="1" applyFont="1" applyAlignment="1">
      <alignment horizontal="right" vertical="center"/>
    </xf>
    <xf numFmtId="1" fontId="26" fillId="0" borderId="0" xfId="0" applyNumberFormat="1" applyFont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3" fontId="26" fillId="0" borderId="0" xfId="0" applyNumberFormat="1" applyFont="1" applyAlignment="1">
      <alignment horizontal="right" vertical="center"/>
    </xf>
    <xf numFmtId="1" fontId="26" fillId="0" borderId="0" xfId="0" applyNumberFormat="1" applyFont="1" applyAlignment="1">
      <alignment horizontal="left" vertical="center"/>
    </xf>
    <xf numFmtId="164" fontId="22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horizontal="center" vertical="center"/>
    </xf>
    <xf numFmtId="164" fontId="23" fillId="18" borderId="12" xfId="0" applyNumberFormat="1" applyFont="1" applyFill="1" applyBorder="1" applyAlignment="1">
      <alignment horizontal="right" vertical="center"/>
    </xf>
    <xf numFmtId="164" fontId="23" fillId="18" borderId="13" xfId="0" applyNumberFormat="1" applyFont="1" applyFill="1" applyBorder="1" applyAlignment="1">
      <alignment horizontal="center" vertical="center"/>
    </xf>
    <xf numFmtId="164" fontId="23" fillId="18" borderId="21" xfId="0" applyNumberFormat="1" applyFont="1" applyFill="1" applyBorder="1" applyAlignment="1">
      <alignment horizontal="center" vertical="center"/>
    </xf>
    <xf numFmtId="164" fontId="23" fillId="18" borderId="19" xfId="0" applyNumberFormat="1" applyFont="1" applyFill="1" applyBorder="1" applyAlignment="1">
      <alignment horizontal="center" vertical="center"/>
    </xf>
    <xf numFmtId="164" fontId="25" fillId="18" borderId="26" xfId="0" applyNumberFormat="1" applyFont="1" applyFill="1" applyBorder="1" applyAlignment="1">
      <alignment horizontal="right" vertical="center"/>
    </xf>
    <xf numFmtId="164" fontId="25" fillId="18" borderId="27" xfId="0" applyNumberFormat="1" applyFont="1" applyFill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 vertical="center"/>
    </xf>
    <xf numFmtId="164" fontId="25" fillId="0" borderId="44" xfId="0" applyNumberFormat="1" applyFont="1" applyBorder="1" applyAlignment="1">
      <alignment horizontal="center" vertical="center"/>
    </xf>
    <xf numFmtId="164" fontId="25" fillId="0" borderId="51" xfId="0" applyNumberFormat="1" applyFont="1" applyBorder="1" applyAlignment="1">
      <alignment horizontal="center" vertical="center"/>
    </xf>
    <xf numFmtId="164" fontId="25" fillId="0" borderId="58" xfId="0" applyNumberFormat="1" applyFont="1" applyBorder="1" applyAlignment="1">
      <alignment horizontal="center" vertical="center"/>
    </xf>
    <xf numFmtId="164" fontId="26" fillId="0" borderId="0" xfId="0" applyNumberFormat="1" applyFont="1" applyAlignment="1">
      <alignment horizontal="right" vertical="center"/>
    </xf>
    <xf numFmtId="164" fontId="26" fillId="0" borderId="0" xfId="0" applyNumberFormat="1" applyFont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/>
    </xf>
    <xf numFmtId="164" fontId="30" fillId="0" borderId="67" xfId="0" applyNumberFormat="1" applyFont="1" applyBorder="1" applyAlignment="1">
      <alignment horizontal="center" vertical="center"/>
    </xf>
    <xf numFmtId="164" fontId="30" fillId="0" borderId="68" xfId="0" applyNumberFormat="1" applyFont="1" applyBorder="1" applyAlignment="1">
      <alignment horizontal="center" vertical="center"/>
    </xf>
    <xf numFmtId="3" fontId="30" fillId="0" borderId="35" xfId="0" applyNumberFormat="1" applyFont="1" applyBorder="1" applyAlignment="1">
      <alignment horizontal="center" vertical="center"/>
    </xf>
    <xf numFmtId="3" fontId="30" fillId="0" borderId="36" xfId="0" applyNumberFormat="1" applyFont="1" applyBorder="1" applyAlignment="1">
      <alignment horizontal="center" vertical="center"/>
    </xf>
    <xf numFmtId="1" fontId="25" fillId="0" borderId="32" xfId="0" applyNumberFormat="1" applyFont="1" applyBorder="1" applyAlignment="1">
      <alignment horizontal="center" vertical="center"/>
    </xf>
    <xf numFmtId="1" fontId="25" fillId="0" borderId="34" xfId="0" applyNumberFormat="1" applyFont="1" applyBorder="1" applyAlignment="1">
      <alignment horizontal="center" vertical="center"/>
    </xf>
    <xf numFmtId="1" fontId="25" fillId="0" borderId="49" xfId="0" applyNumberFormat="1" applyFont="1" applyBorder="1" applyAlignment="1">
      <alignment horizontal="center" vertical="center"/>
    </xf>
    <xf numFmtId="3" fontId="30" fillId="0" borderId="50" xfId="0" applyNumberFormat="1" applyFont="1" applyBorder="1" applyAlignment="1">
      <alignment horizontal="center" vertical="center"/>
    </xf>
    <xf numFmtId="1" fontId="25" fillId="0" borderId="42" xfId="0" applyNumberFormat="1" applyFont="1" applyBorder="1" applyAlignment="1">
      <alignment horizontal="center" vertical="center"/>
    </xf>
    <xf numFmtId="3" fontId="30" fillId="0" borderId="43" xfId="0" applyNumberFormat="1" applyFont="1" applyBorder="1" applyAlignment="1">
      <alignment horizontal="center" vertical="center"/>
    </xf>
    <xf numFmtId="3" fontId="30" fillId="0" borderId="44" xfId="0" applyNumberFormat="1" applyFont="1" applyBorder="1" applyAlignment="1">
      <alignment horizontal="center" vertical="center"/>
    </xf>
    <xf numFmtId="3" fontId="30" fillId="0" borderId="51" xfId="0" applyNumberFormat="1" applyFont="1" applyBorder="1" applyAlignment="1">
      <alignment horizontal="center" vertical="center"/>
    </xf>
    <xf numFmtId="1" fontId="25" fillId="0" borderId="56" xfId="0" applyNumberFormat="1" applyFont="1" applyBorder="1" applyAlignment="1">
      <alignment horizontal="center" vertical="center"/>
    </xf>
    <xf numFmtId="3" fontId="30" fillId="0" borderId="57" xfId="0" applyNumberFormat="1" applyFont="1" applyBorder="1" applyAlignment="1">
      <alignment horizontal="center" vertical="center"/>
    </xf>
    <xf numFmtId="166" fontId="30" fillId="0" borderId="39" xfId="0" applyNumberFormat="1" applyFont="1" applyBorder="1" applyAlignment="1">
      <alignment horizontal="center" vertical="center"/>
    </xf>
    <xf numFmtId="166" fontId="30" fillId="0" borderId="40" xfId="0" applyNumberFormat="1" applyFont="1" applyBorder="1" applyAlignment="1">
      <alignment horizontal="center" vertical="center"/>
    </xf>
    <xf numFmtId="166" fontId="30" fillId="0" borderId="47" xfId="0" applyNumberFormat="1" applyFont="1" applyBorder="1" applyAlignment="1">
      <alignment horizontal="center" vertical="center"/>
    </xf>
    <xf numFmtId="166" fontId="30" fillId="0" borderId="48" xfId="0" applyNumberFormat="1" applyFont="1" applyBorder="1" applyAlignment="1">
      <alignment horizontal="center" vertical="center"/>
    </xf>
    <xf numFmtId="166" fontId="30" fillId="0" borderId="54" xfId="0" applyNumberFormat="1" applyFont="1" applyBorder="1" applyAlignment="1">
      <alignment horizontal="center" vertical="center"/>
    </xf>
    <xf numFmtId="166" fontId="30" fillId="0" borderId="55" xfId="0" applyNumberFormat="1" applyFont="1" applyBorder="1" applyAlignment="1">
      <alignment horizontal="center" vertical="center"/>
    </xf>
    <xf numFmtId="166" fontId="30" fillId="0" borderId="61" xfId="0" applyNumberFormat="1" applyFont="1" applyBorder="1" applyAlignment="1">
      <alignment horizontal="center" vertical="center"/>
    </xf>
    <xf numFmtId="166" fontId="30" fillId="0" borderId="62" xfId="0" applyNumberFormat="1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164" fontId="30" fillId="0" borderId="28" xfId="0" applyNumberFormat="1" applyFont="1" applyFill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left" vertical="center"/>
    </xf>
    <xf numFmtId="167" fontId="31" fillId="0" borderId="63" xfId="0" applyNumberFormat="1" applyFont="1" applyBorder="1" applyAlignment="1">
      <alignment horizontal="center" vertical="center"/>
    </xf>
    <xf numFmtId="167" fontId="31" fillId="0" borderId="64" xfId="0" applyNumberFormat="1" applyFont="1" applyBorder="1" applyAlignment="1">
      <alignment horizontal="center" vertical="center"/>
    </xf>
    <xf numFmtId="167" fontId="31" fillId="0" borderId="37" xfId="0" applyNumberFormat="1" applyFont="1" applyBorder="1" applyAlignment="1">
      <alignment horizontal="center" vertical="center"/>
    </xf>
    <xf numFmtId="167" fontId="31" fillId="0" borderId="38" xfId="0" applyNumberFormat="1" applyFont="1" applyBorder="1" applyAlignment="1">
      <alignment horizontal="center" vertical="center"/>
    </xf>
    <xf numFmtId="167" fontId="31" fillId="0" borderId="59" xfId="0" applyNumberFormat="1" applyFont="1" applyBorder="1" applyAlignment="1">
      <alignment horizontal="center" vertical="center"/>
    </xf>
    <xf numFmtId="167" fontId="31" fillId="0" borderId="60" xfId="0" applyNumberFormat="1" applyFont="1" applyBorder="1" applyAlignment="1">
      <alignment horizontal="center" vertical="center"/>
    </xf>
    <xf numFmtId="167" fontId="31" fillId="0" borderId="65" xfId="0" applyNumberFormat="1" applyFont="1" applyBorder="1" applyAlignment="1">
      <alignment horizontal="center" vertical="center"/>
    </xf>
    <xf numFmtId="167" fontId="31" fillId="0" borderId="66" xfId="0" applyNumberFormat="1" applyFont="1" applyBorder="1" applyAlignment="1">
      <alignment horizontal="center" vertical="center"/>
    </xf>
    <xf numFmtId="167" fontId="31" fillId="0" borderId="39" xfId="0" applyNumberFormat="1" applyFont="1" applyBorder="1" applyAlignment="1">
      <alignment horizontal="center" vertical="center"/>
    </xf>
    <xf numFmtId="167" fontId="31" fillId="0" borderId="40" xfId="0" applyNumberFormat="1" applyFont="1" applyBorder="1" applyAlignment="1">
      <alignment horizontal="center" vertical="center"/>
    </xf>
    <xf numFmtId="167" fontId="31" fillId="0" borderId="52" xfId="0" applyNumberFormat="1" applyFont="1" applyBorder="1" applyAlignment="1">
      <alignment horizontal="center" vertical="center"/>
    </xf>
    <xf numFmtId="167" fontId="31" fillId="0" borderId="53" xfId="0" applyNumberFormat="1" applyFont="1" applyBorder="1" applyAlignment="1">
      <alignment horizontal="center" vertical="center"/>
    </xf>
    <xf numFmtId="167" fontId="31" fillId="0" borderId="45" xfId="0" applyNumberFormat="1" applyFont="1" applyBorder="1" applyAlignment="1">
      <alignment horizontal="center" vertical="center"/>
    </xf>
    <xf numFmtId="167" fontId="31" fillId="0" borderId="46" xfId="0" applyNumberFormat="1" applyFont="1" applyBorder="1" applyAlignment="1">
      <alignment horizontal="center" vertical="center"/>
    </xf>
    <xf numFmtId="167" fontId="31" fillId="0" borderId="47" xfId="0" applyNumberFormat="1" applyFont="1" applyBorder="1" applyAlignment="1">
      <alignment horizontal="center" vertical="center"/>
    </xf>
    <xf numFmtId="167" fontId="31" fillId="0" borderId="48" xfId="0" applyNumberFormat="1" applyFont="1" applyBorder="1" applyAlignment="1">
      <alignment horizontal="center" vertical="center"/>
    </xf>
    <xf numFmtId="167" fontId="31" fillId="0" borderId="54" xfId="0" applyNumberFormat="1" applyFont="1" applyBorder="1" applyAlignment="1">
      <alignment horizontal="center" vertical="center"/>
    </xf>
    <xf numFmtId="167" fontId="31" fillId="0" borderId="55" xfId="0" applyNumberFormat="1" applyFont="1" applyBorder="1" applyAlignment="1">
      <alignment horizontal="center" vertical="center"/>
    </xf>
    <xf numFmtId="164" fontId="29" fillId="18" borderId="25" xfId="0" applyNumberFormat="1" applyFont="1" applyFill="1" applyBorder="1" applyAlignment="1">
      <alignment horizontal="center" vertical="center"/>
    </xf>
    <xf numFmtId="164" fontId="29" fillId="18" borderId="27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164" fontId="23" fillId="18" borderId="18" xfId="0" applyNumberFormat="1" applyFont="1" applyFill="1" applyBorder="1" applyAlignment="1">
      <alignment horizontal="center" vertical="center"/>
    </xf>
    <xf numFmtId="164" fontId="23" fillId="18" borderId="19" xfId="0" applyNumberFormat="1" applyFont="1" applyFill="1" applyBorder="1" applyAlignment="1">
      <alignment horizontal="center" vertical="center"/>
    </xf>
    <xf numFmtId="1" fontId="23" fillId="18" borderId="18" xfId="0" applyNumberFormat="1" applyFont="1" applyFill="1" applyBorder="1" applyAlignment="1">
      <alignment horizontal="center" vertical="center"/>
    </xf>
    <xf numFmtId="1" fontId="23" fillId="18" borderId="0" xfId="0" applyNumberFormat="1" applyFont="1" applyFill="1" applyBorder="1" applyAlignment="1">
      <alignment horizontal="center" vertical="center"/>
    </xf>
    <xf numFmtId="1" fontId="23" fillId="18" borderId="20" xfId="0" applyNumberFormat="1" applyFont="1" applyFill="1" applyBorder="1" applyAlignment="1">
      <alignment horizontal="center" vertical="center"/>
    </xf>
    <xf numFmtId="1" fontId="23" fillId="18" borderId="22" xfId="0" applyNumberFormat="1" applyFont="1" applyFill="1" applyBorder="1" applyAlignment="1">
      <alignment horizontal="center" vertical="center"/>
    </xf>
    <xf numFmtId="0" fontId="23" fillId="0" borderId="31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Euro" xfId="32"/>
    <cellStyle name="Incorrecto" xfId="33" builtinId="27" customBuiltin="1"/>
    <cellStyle name="Neutral" xfId="34" builtinId="28" customBuiltin="1"/>
    <cellStyle name="Normal" xfId="0" builtinId="0"/>
    <cellStyle name="Normal 2" xfId="35"/>
    <cellStyle name="Notas" xfId="36" builtinId="10" customBuiltin="1"/>
    <cellStyle name="Salida" xfId="37" builtinId="21" customBuiltin="1"/>
    <cellStyle name="Texto de advertencia" xfId="38" builtinId="11" customBuiltin="1"/>
    <cellStyle name="Texto explicativo" xfId="39" builtinId="53" customBuiltin="1"/>
    <cellStyle name="Título" xfId="40" builtinId="15" customBuiltin="1"/>
    <cellStyle name="Título 1" xfId="4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73" name="Line 1">
          <a:extLst>
            <a:ext uri="{FF2B5EF4-FFF2-40B4-BE49-F238E27FC236}">
              <a16:creationId xmlns:a16="http://schemas.microsoft.com/office/drawing/2014/main" id="{08C47FF7-2DCD-4F94-B07C-5F8FA4461E8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74" name="Line 2">
          <a:extLst>
            <a:ext uri="{FF2B5EF4-FFF2-40B4-BE49-F238E27FC236}">
              <a16:creationId xmlns:a16="http://schemas.microsoft.com/office/drawing/2014/main" id="{887875EF-C9A4-4B8E-BBD6-CA33A6D175B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75" name="Line 3">
          <a:extLst>
            <a:ext uri="{FF2B5EF4-FFF2-40B4-BE49-F238E27FC236}">
              <a16:creationId xmlns:a16="http://schemas.microsoft.com/office/drawing/2014/main" id="{A9692F53-3486-44A4-878D-B43A38AD19D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76" name="Line 4">
          <a:extLst>
            <a:ext uri="{FF2B5EF4-FFF2-40B4-BE49-F238E27FC236}">
              <a16:creationId xmlns:a16="http://schemas.microsoft.com/office/drawing/2014/main" id="{656BBD5B-5175-452C-A2EC-F2D7554E1B5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77" name="Line 5">
          <a:extLst>
            <a:ext uri="{FF2B5EF4-FFF2-40B4-BE49-F238E27FC236}">
              <a16:creationId xmlns:a16="http://schemas.microsoft.com/office/drawing/2014/main" id="{46E3C6C9-299D-409C-829B-D14FC4D9E5A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78" name="Line 6">
          <a:extLst>
            <a:ext uri="{FF2B5EF4-FFF2-40B4-BE49-F238E27FC236}">
              <a16:creationId xmlns:a16="http://schemas.microsoft.com/office/drawing/2014/main" id="{1B2EDF0D-127C-4915-B33D-27E0FC504FE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79" name="Line 7">
          <a:extLst>
            <a:ext uri="{FF2B5EF4-FFF2-40B4-BE49-F238E27FC236}">
              <a16:creationId xmlns:a16="http://schemas.microsoft.com/office/drawing/2014/main" id="{EDDC1319-6E6D-48F0-BFF4-CEAC27ED5B1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0" name="Line 8">
          <a:extLst>
            <a:ext uri="{FF2B5EF4-FFF2-40B4-BE49-F238E27FC236}">
              <a16:creationId xmlns:a16="http://schemas.microsoft.com/office/drawing/2014/main" id="{5E281E38-778D-4862-8B6E-EC67F1AADC7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1" name="Line 9">
          <a:extLst>
            <a:ext uri="{FF2B5EF4-FFF2-40B4-BE49-F238E27FC236}">
              <a16:creationId xmlns:a16="http://schemas.microsoft.com/office/drawing/2014/main" id="{900907C6-AE3E-40E9-AFC6-E43DF1B3AF4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2" name="Line 10">
          <a:extLst>
            <a:ext uri="{FF2B5EF4-FFF2-40B4-BE49-F238E27FC236}">
              <a16:creationId xmlns:a16="http://schemas.microsoft.com/office/drawing/2014/main" id="{EACBD76B-11A5-40E2-ADA1-57F364AB360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3" name="Line 11">
          <a:extLst>
            <a:ext uri="{FF2B5EF4-FFF2-40B4-BE49-F238E27FC236}">
              <a16:creationId xmlns:a16="http://schemas.microsoft.com/office/drawing/2014/main" id="{E4174738-B9FA-4482-B3FC-500FDACCA9D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4" name="Line 12">
          <a:extLst>
            <a:ext uri="{FF2B5EF4-FFF2-40B4-BE49-F238E27FC236}">
              <a16:creationId xmlns:a16="http://schemas.microsoft.com/office/drawing/2014/main" id="{404CDA1C-DEC5-4FE5-BBE5-F1F6D00A9F0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5" name="Line 13">
          <a:extLst>
            <a:ext uri="{FF2B5EF4-FFF2-40B4-BE49-F238E27FC236}">
              <a16:creationId xmlns:a16="http://schemas.microsoft.com/office/drawing/2014/main" id="{675359C4-5917-40CC-8D57-65727D23F64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6" name="Line 14">
          <a:extLst>
            <a:ext uri="{FF2B5EF4-FFF2-40B4-BE49-F238E27FC236}">
              <a16:creationId xmlns:a16="http://schemas.microsoft.com/office/drawing/2014/main" id="{E1049533-BF2E-4DD0-B026-38B804EE9FC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7" name="Line 15">
          <a:extLst>
            <a:ext uri="{FF2B5EF4-FFF2-40B4-BE49-F238E27FC236}">
              <a16:creationId xmlns:a16="http://schemas.microsoft.com/office/drawing/2014/main" id="{A3AAE5A4-5CA4-49DC-A452-CC954D6DF75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8" name="Line 16">
          <a:extLst>
            <a:ext uri="{FF2B5EF4-FFF2-40B4-BE49-F238E27FC236}">
              <a16:creationId xmlns:a16="http://schemas.microsoft.com/office/drawing/2014/main" id="{D15AE14E-5BFA-4215-94A9-E574D3008F9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89" name="Line 17">
          <a:extLst>
            <a:ext uri="{FF2B5EF4-FFF2-40B4-BE49-F238E27FC236}">
              <a16:creationId xmlns:a16="http://schemas.microsoft.com/office/drawing/2014/main" id="{D05CDD4E-0B9F-49E8-BA64-5516CD8DA8D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0" name="Line 18">
          <a:extLst>
            <a:ext uri="{FF2B5EF4-FFF2-40B4-BE49-F238E27FC236}">
              <a16:creationId xmlns:a16="http://schemas.microsoft.com/office/drawing/2014/main" id="{D175D03F-265D-400A-9D5A-875755A742E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1" name="Line 19">
          <a:extLst>
            <a:ext uri="{FF2B5EF4-FFF2-40B4-BE49-F238E27FC236}">
              <a16:creationId xmlns:a16="http://schemas.microsoft.com/office/drawing/2014/main" id="{7F38F126-7FEF-4457-BF3E-509B65C8B46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2" name="Line 20">
          <a:extLst>
            <a:ext uri="{FF2B5EF4-FFF2-40B4-BE49-F238E27FC236}">
              <a16:creationId xmlns:a16="http://schemas.microsoft.com/office/drawing/2014/main" id="{7870BBF6-43B7-4A1E-95FF-090CDC17793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3" name="Line 21">
          <a:extLst>
            <a:ext uri="{FF2B5EF4-FFF2-40B4-BE49-F238E27FC236}">
              <a16:creationId xmlns:a16="http://schemas.microsoft.com/office/drawing/2014/main" id="{BF621EC5-D7E1-4335-8A98-D32D2D05703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4" name="Line 22">
          <a:extLst>
            <a:ext uri="{FF2B5EF4-FFF2-40B4-BE49-F238E27FC236}">
              <a16:creationId xmlns:a16="http://schemas.microsoft.com/office/drawing/2014/main" id="{9F6E24CA-F889-4AFF-83EC-A4A27F4BE31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5" name="Line 23">
          <a:extLst>
            <a:ext uri="{FF2B5EF4-FFF2-40B4-BE49-F238E27FC236}">
              <a16:creationId xmlns:a16="http://schemas.microsoft.com/office/drawing/2014/main" id="{D22632FE-61FE-4FE4-A27D-149F10FEEBB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6" name="Line 24">
          <a:extLst>
            <a:ext uri="{FF2B5EF4-FFF2-40B4-BE49-F238E27FC236}">
              <a16:creationId xmlns:a16="http://schemas.microsoft.com/office/drawing/2014/main" id="{520126E9-DAE0-4364-81BE-F53CC63258B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7" name="Line 25">
          <a:extLst>
            <a:ext uri="{FF2B5EF4-FFF2-40B4-BE49-F238E27FC236}">
              <a16:creationId xmlns:a16="http://schemas.microsoft.com/office/drawing/2014/main" id="{E86E9E84-ADCB-40A1-96B4-EACAE709CEA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8" name="Line 26">
          <a:extLst>
            <a:ext uri="{FF2B5EF4-FFF2-40B4-BE49-F238E27FC236}">
              <a16:creationId xmlns:a16="http://schemas.microsoft.com/office/drawing/2014/main" id="{FB3CA33D-37F9-4C1F-BD1F-E132988D9BB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099" name="Line 27">
          <a:extLst>
            <a:ext uri="{FF2B5EF4-FFF2-40B4-BE49-F238E27FC236}">
              <a16:creationId xmlns:a16="http://schemas.microsoft.com/office/drawing/2014/main" id="{971CC039-2ED5-40A7-B753-DF7ACA6C155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0" name="Line 28">
          <a:extLst>
            <a:ext uri="{FF2B5EF4-FFF2-40B4-BE49-F238E27FC236}">
              <a16:creationId xmlns:a16="http://schemas.microsoft.com/office/drawing/2014/main" id="{0F69EAB3-9AFB-4339-A198-2AE615FA3FD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1" name="Line 29">
          <a:extLst>
            <a:ext uri="{FF2B5EF4-FFF2-40B4-BE49-F238E27FC236}">
              <a16:creationId xmlns:a16="http://schemas.microsoft.com/office/drawing/2014/main" id="{885C433F-D4B7-4743-A8C5-E2B8516F89C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2" name="Line 30">
          <a:extLst>
            <a:ext uri="{FF2B5EF4-FFF2-40B4-BE49-F238E27FC236}">
              <a16:creationId xmlns:a16="http://schemas.microsoft.com/office/drawing/2014/main" id="{9DF9D8E1-CD99-4554-9FED-609F15518EF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3" name="Line 31">
          <a:extLst>
            <a:ext uri="{FF2B5EF4-FFF2-40B4-BE49-F238E27FC236}">
              <a16:creationId xmlns:a16="http://schemas.microsoft.com/office/drawing/2014/main" id="{EC948639-69BE-4DED-B9E2-3DE51DC8E5D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4" name="Line 32">
          <a:extLst>
            <a:ext uri="{FF2B5EF4-FFF2-40B4-BE49-F238E27FC236}">
              <a16:creationId xmlns:a16="http://schemas.microsoft.com/office/drawing/2014/main" id="{A5DA0565-A665-4841-9F85-F92EAC73B1F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5" name="Line 33">
          <a:extLst>
            <a:ext uri="{FF2B5EF4-FFF2-40B4-BE49-F238E27FC236}">
              <a16:creationId xmlns:a16="http://schemas.microsoft.com/office/drawing/2014/main" id="{D35E856C-FDB7-40EC-9F4A-16461897F76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6" name="Line 34">
          <a:extLst>
            <a:ext uri="{FF2B5EF4-FFF2-40B4-BE49-F238E27FC236}">
              <a16:creationId xmlns:a16="http://schemas.microsoft.com/office/drawing/2014/main" id="{D89234D7-0D78-4E9C-964C-187616D08CC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7" name="Line 35">
          <a:extLst>
            <a:ext uri="{FF2B5EF4-FFF2-40B4-BE49-F238E27FC236}">
              <a16:creationId xmlns:a16="http://schemas.microsoft.com/office/drawing/2014/main" id="{26EBA0B3-C85B-48AB-BA9C-B4F2EB1DAFE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8" name="Line 36">
          <a:extLst>
            <a:ext uri="{FF2B5EF4-FFF2-40B4-BE49-F238E27FC236}">
              <a16:creationId xmlns:a16="http://schemas.microsoft.com/office/drawing/2014/main" id="{3AB35132-EB37-467A-815F-03010D89E89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09" name="Line 37">
          <a:extLst>
            <a:ext uri="{FF2B5EF4-FFF2-40B4-BE49-F238E27FC236}">
              <a16:creationId xmlns:a16="http://schemas.microsoft.com/office/drawing/2014/main" id="{E5E69210-AAF6-421A-A015-3ACC1BB2E9B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0" name="Line 38">
          <a:extLst>
            <a:ext uri="{FF2B5EF4-FFF2-40B4-BE49-F238E27FC236}">
              <a16:creationId xmlns:a16="http://schemas.microsoft.com/office/drawing/2014/main" id="{C91FA03F-1285-4671-A09E-8AF5B5540F2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1" name="Line 39">
          <a:extLst>
            <a:ext uri="{FF2B5EF4-FFF2-40B4-BE49-F238E27FC236}">
              <a16:creationId xmlns:a16="http://schemas.microsoft.com/office/drawing/2014/main" id="{AA401E9A-6100-433D-B348-B628BE01579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2" name="Line 40">
          <a:extLst>
            <a:ext uri="{FF2B5EF4-FFF2-40B4-BE49-F238E27FC236}">
              <a16:creationId xmlns:a16="http://schemas.microsoft.com/office/drawing/2014/main" id="{6A817E4E-B476-443E-859F-327459DB5D3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3" name="Line 41">
          <a:extLst>
            <a:ext uri="{FF2B5EF4-FFF2-40B4-BE49-F238E27FC236}">
              <a16:creationId xmlns:a16="http://schemas.microsoft.com/office/drawing/2014/main" id="{EDB57B19-5457-4485-AED4-87E6B6B6484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4" name="Line 42">
          <a:extLst>
            <a:ext uri="{FF2B5EF4-FFF2-40B4-BE49-F238E27FC236}">
              <a16:creationId xmlns:a16="http://schemas.microsoft.com/office/drawing/2014/main" id="{B9F6CAF4-C55A-4D64-BFC6-8419927AEDB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5" name="Line 43">
          <a:extLst>
            <a:ext uri="{FF2B5EF4-FFF2-40B4-BE49-F238E27FC236}">
              <a16:creationId xmlns:a16="http://schemas.microsoft.com/office/drawing/2014/main" id="{584FE8AC-1192-4E7A-8CE2-5C6077B6919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6" name="Line 44">
          <a:extLst>
            <a:ext uri="{FF2B5EF4-FFF2-40B4-BE49-F238E27FC236}">
              <a16:creationId xmlns:a16="http://schemas.microsoft.com/office/drawing/2014/main" id="{A1E75AF2-1017-4EBE-9BFE-BE6169ED52D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7" name="Line 45">
          <a:extLst>
            <a:ext uri="{FF2B5EF4-FFF2-40B4-BE49-F238E27FC236}">
              <a16:creationId xmlns:a16="http://schemas.microsoft.com/office/drawing/2014/main" id="{441E140C-AD15-463B-9DA3-E649778DD81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8" name="Line 46">
          <a:extLst>
            <a:ext uri="{FF2B5EF4-FFF2-40B4-BE49-F238E27FC236}">
              <a16:creationId xmlns:a16="http://schemas.microsoft.com/office/drawing/2014/main" id="{412A279F-AB0C-497E-B790-551BFC83E54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19" name="Line 47">
          <a:extLst>
            <a:ext uri="{FF2B5EF4-FFF2-40B4-BE49-F238E27FC236}">
              <a16:creationId xmlns:a16="http://schemas.microsoft.com/office/drawing/2014/main" id="{8DB5AB0C-D9BD-424C-9F50-E6CB6C33C66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0" name="Line 48">
          <a:extLst>
            <a:ext uri="{FF2B5EF4-FFF2-40B4-BE49-F238E27FC236}">
              <a16:creationId xmlns:a16="http://schemas.microsoft.com/office/drawing/2014/main" id="{646D4256-0930-472C-8EB2-77CDFFDF1F9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1" name="Line 49">
          <a:extLst>
            <a:ext uri="{FF2B5EF4-FFF2-40B4-BE49-F238E27FC236}">
              <a16:creationId xmlns:a16="http://schemas.microsoft.com/office/drawing/2014/main" id="{CC2E3E11-D148-4FAA-A9A3-30FF4B030AE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2" name="Line 50">
          <a:extLst>
            <a:ext uri="{FF2B5EF4-FFF2-40B4-BE49-F238E27FC236}">
              <a16:creationId xmlns:a16="http://schemas.microsoft.com/office/drawing/2014/main" id="{6079056C-0304-4CD9-8538-B1685718C5B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3" name="Line 51">
          <a:extLst>
            <a:ext uri="{FF2B5EF4-FFF2-40B4-BE49-F238E27FC236}">
              <a16:creationId xmlns:a16="http://schemas.microsoft.com/office/drawing/2014/main" id="{101D21A9-026E-4DF7-889A-784A62F9503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4" name="Line 52">
          <a:extLst>
            <a:ext uri="{FF2B5EF4-FFF2-40B4-BE49-F238E27FC236}">
              <a16:creationId xmlns:a16="http://schemas.microsoft.com/office/drawing/2014/main" id="{25103AF3-72E6-4A4E-B4BB-A4FFE551FBB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5" name="Line 53">
          <a:extLst>
            <a:ext uri="{FF2B5EF4-FFF2-40B4-BE49-F238E27FC236}">
              <a16:creationId xmlns:a16="http://schemas.microsoft.com/office/drawing/2014/main" id="{6890C936-A719-42B5-9567-775BE787622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6" name="Line 54">
          <a:extLst>
            <a:ext uri="{FF2B5EF4-FFF2-40B4-BE49-F238E27FC236}">
              <a16:creationId xmlns:a16="http://schemas.microsoft.com/office/drawing/2014/main" id="{9CB0AD30-9359-464F-BCBF-0183F87D765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7" name="Line 55">
          <a:extLst>
            <a:ext uri="{FF2B5EF4-FFF2-40B4-BE49-F238E27FC236}">
              <a16:creationId xmlns:a16="http://schemas.microsoft.com/office/drawing/2014/main" id="{EC9DE30D-5EA9-4236-B404-E91E38AE9B5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8" name="Line 56">
          <a:extLst>
            <a:ext uri="{FF2B5EF4-FFF2-40B4-BE49-F238E27FC236}">
              <a16:creationId xmlns:a16="http://schemas.microsoft.com/office/drawing/2014/main" id="{506AC69B-B33A-4656-904A-0AC6E1054F0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29" name="Line 57">
          <a:extLst>
            <a:ext uri="{FF2B5EF4-FFF2-40B4-BE49-F238E27FC236}">
              <a16:creationId xmlns:a16="http://schemas.microsoft.com/office/drawing/2014/main" id="{08CD70B9-E57D-4A90-B94E-21F21EC336B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0" name="Line 58">
          <a:extLst>
            <a:ext uri="{FF2B5EF4-FFF2-40B4-BE49-F238E27FC236}">
              <a16:creationId xmlns:a16="http://schemas.microsoft.com/office/drawing/2014/main" id="{585A9684-4AC4-4107-8EDA-8B722A6CF66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1" name="Line 59">
          <a:extLst>
            <a:ext uri="{FF2B5EF4-FFF2-40B4-BE49-F238E27FC236}">
              <a16:creationId xmlns:a16="http://schemas.microsoft.com/office/drawing/2014/main" id="{C56E0250-F277-48E6-8BD1-73AB0850038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2" name="Line 60">
          <a:extLst>
            <a:ext uri="{FF2B5EF4-FFF2-40B4-BE49-F238E27FC236}">
              <a16:creationId xmlns:a16="http://schemas.microsoft.com/office/drawing/2014/main" id="{ACFCEA38-2AAC-4D19-99B9-59FD6ED1792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3" name="Line 61">
          <a:extLst>
            <a:ext uri="{FF2B5EF4-FFF2-40B4-BE49-F238E27FC236}">
              <a16:creationId xmlns:a16="http://schemas.microsoft.com/office/drawing/2014/main" id="{773D91BC-7BD0-49C0-8970-A3F74E0DDCE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4" name="Line 62">
          <a:extLst>
            <a:ext uri="{FF2B5EF4-FFF2-40B4-BE49-F238E27FC236}">
              <a16:creationId xmlns:a16="http://schemas.microsoft.com/office/drawing/2014/main" id="{8638994D-A31C-42AA-91B1-DEF5A357154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5" name="Line 63">
          <a:extLst>
            <a:ext uri="{FF2B5EF4-FFF2-40B4-BE49-F238E27FC236}">
              <a16:creationId xmlns:a16="http://schemas.microsoft.com/office/drawing/2014/main" id="{DCE47795-F548-4B4D-A871-5209520F30D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6" name="Line 64">
          <a:extLst>
            <a:ext uri="{FF2B5EF4-FFF2-40B4-BE49-F238E27FC236}">
              <a16:creationId xmlns:a16="http://schemas.microsoft.com/office/drawing/2014/main" id="{8F7ADB1F-24FB-4816-B5AD-AFAFDE0F231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7" name="Line 65">
          <a:extLst>
            <a:ext uri="{FF2B5EF4-FFF2-40B4-BE49-F238E27FC236}">
              <a16:creationId xmlns:a16="http://schemas.microsoft.com/office/drawing/2014/main" id="{EE16EA55-6988-4CB3-A49C-8953B232799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8" name="Line 66">
          <a:extLst>
            <a:ext uri="{FF2B5EF4-FFF2-40B4-BE49-F238E27FC236}">
              <a16:creationId xmlns:a16="http://schemas.microsoft.com/office/drawing/2014/main" id="{CCAAF501-B151-40B3-9518-27D4FF669CD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39" name="Line 67">
          <a:extLst>
            <a:ext uri="{FF2B5EF4-FFF2-40B4-BE49-F238E27FC236}">
              <a16:creationId xmlns:a16="http://schemas.microsoft.com/office/drawing/2014/main" id="{10BC0B25-D4B2-4E48-B55B-3079ABBC141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0" name="Line 68">
          <a:extLst>
            <a:ext uri="{FF2B5EF4-FFF2-40B4-BE49-F238E27FC236}">
              <a16:creationId xmlns:a16="http://schemas.microsoft.com/office/drawing/2014/main" id="{A6EF9A5B-D50B-4E31-AC94-BC9D3B37362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1" name="Line 69">
          <a:extLst>
            <a:ext uri="{FF2B5EF4-FFF2-40B4-BE49-F238E27FC236}">
              <a16:creationId xmlns:a16="http://schemas.microsoft.com/office/drawing/2014/main" id="{517BDF06-9B57-40DA-96EC-92B5C21FB90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2" name="Line 70">
          <a:extLst>
            <a:ext uri="{FF2B5EF4-FFF2-40B4-BE49-F238E27FC236}">
              <a16:creationId xmlns:a16="http://schemas.microsoft.com/office/drawing/2014/main" id="{E0864091-6056-432D-99D3-2414FE133A8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3" name="Line 71">
          <a:extLst>
            <a:ext uri="{FF2B5EF4-FFF2-40B4-BE49-F238E27FC236}">
              <a16:creationId xmlns:a16="http://schemas.microsoft.com/office/drawing/2014/main" id="{A93FBE46-EF83-460B-A7B9-2E1385DCD4B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4" name="Line 72">
          <a:extLst>
            <a:ext uri="{FF2B5EF4-FFF2-40B4-BE49-F238E27FC236}">
              <a16:creationId xmlns:a16="http://schemas.microsoft.com/office/drawing/2014/main" id="{0FC7A9BC-9EDA-4D91-AB81-152182979AA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5" name="Line 73">
          <a:extLst>
            <a:ext uri="{FF2B5EF4-FFF2-40B4-BE49-F238E27FC236}">
              <a16:creationId xmlns:a16="http://schemas.microsoft.com/office/drawing/2014/main" id="{C8603237-0BF3-4950-A7AB-6DEBD77AEE9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6" name="Line 74">
          <a:extLst>
            <a:ext uri="{FF2B5EF4-FFF2-40B4-BE49-F238E27FC236}">
              <a16:creationId xmlns:a16="http://schemas.microsoft.com/office/drawing/2014/main" id="{2721E672-C4F2-42B3-A828-A8FC9490EF9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7" name="Line 75">
          <a:extLst>
            <a:ext uri="{FF2B5EF4-FFF2-40B4-BE49-F238E27FC236}">
              <a16:creationId xmlns:a16="http://schemas.microsoft.com/office/drawing/2014/main" id="{C9A7C778-04A4-4E92-9CD6-C68F39C6611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8" name="Line 76">
          <a:extLst>
            <a:ext uri="{FF2B5EF4-FFF2-40B4-BE49-F238E27FC236}">
              <a16:creationId xmlns:a16="http://schemas.microsoft.com/office/drawing/2014/main" id="{CA00B60F-CE36-4F13-A87B-7357BED796E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49" name="Line 77">
          <a:extLst>
            <a:ext uri="{FF2B5EF4-FFF2-40B4-BE49-F238E27FC236}">
              <a16:creationId xmlns:a16="http://schemas.microsoft.com/office/drawing/2014/main" id="{A38552DC-A661-4557-B08A-E5D937FDAE2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0" name="Line 78">
          <a:extLst>
            <a:ext uri="{FF2B5EF4-FFF2-40B4-BE49-F238E27FC236}">
              <a16:creationId xmlns:a16="http://schemas.microsoft.com/office/drawing/2014/main" id="{5DC4C299-B526-4130-9600-D8715FAA27C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1" name="Line 79">
          <a:extLst>
            <a:ext uri="{FF2B5EF4-FFF2-40B4-BE49-F238E27FC236}">
              <a16:creationId xmlns:a16="http://schemas.microsoft.com/office/drawing/2014/main" id="{8AC50919-F9D8-4D80-AB11-2ED4DE47CB4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2" name="Line 80">
          <a:extLst>
            <a:ext uri="{FF2B5EF4-FFF2-40B4-BE49-F238E27FC236}">
              <a16:creationId xmlns:a16="http://schemas.microsoft.com/office/drawing/2014/main" id="{A224DC38-9AA8-4AC6-833F-E1248527EFE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3" name="Line 81">
          <a:extLst>
            <a:ext uri="{FF2B5EF4-FFF2-40B4-BE49-F238E27FC236}">
              <a16:creationId xmlns:a16="http://schemas.microsoft.com/office/drawing/2014/main" id="{724FA216-3978-41E0-9215-B42584070D1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4" name="Line 82">
          <a:extLst>
            <a:ext uri="{FF2B5EF4-FFF2-40B4-BE49-F238E27FC236}">
              <a16:creationId xmlns:a16="http://schemas.microsoft.com/office/drawing/2014/main" id="{002371C4-6DF3-49FB-A9B3-C1E038E16E9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5" name="Line 83">
          <a:extLst>
            <a:ext uri="{FF2B5EF4-FFF2-40B4-BE49-F238E27FC236}">
              <a16:creationId xmlns:a16="http://schemas.microsoft.com/office/drawing/2014/main" id="{98FD92F5-68BF-4C22-A9B3-FAC38344E16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6" name="Line 84">
          <a:extLst>
            <a:ext uri="{FF2B5EF4-FFF2-40B4-BE49-F238E27FC236}">
              <a16:creationId xmlns:a16="http://schemas.microsoft.com/office/drawing/2014/main" id="{2D85B5AD-6EF5-44C7-AB97-941171D4D46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7" name="Line 85">
          <a:extLst>
            <a:ext uri="{FF2B5EF4-FFF2-40B4-BE49-F238E27FC236}">
              <a16:creationId xmlns:a16="http://schemas.microsoft.com/office/drawing/2014/main" id="{47BF3D43-797C-44EE-A4B1-B9B723FC22E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8" name="Line 86">
          <a:extLst>
            <a:ext uri="{FF2B5EF4-FFF2-40B4-BE49-F238E27FC236}">
              <a16:creationId xmlns:a16="http://schemas.microsoft.com/office/drawing/2014/main" id="{E62A7468-BB01-434F-AE0C-15DD34F4DB9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59" name="Line 87">
          <a:extLst>
            <a:ext uri="{FF2B5EF4-FFF2-40B4-BE49-F238E27FC236}">
              <a16:creationId xmlns:a16="http://schemas.microsoft.com/office/drawing/2014/main" id="{5C130228-8F90-47A9-BA0D-3AE1A4C1D0B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0" name="Line 88">
          <a:extLst>
            <a:ext uri="{FF2B5EF4-FFF2-40B4-BE49-F238E27FC236}">
              <a16:creationId xmlns:a16="http://schemas.microsoft.com/office/drawing/2014/main" id="{8BBCB9C6-C7FC-4BA1-AB2C-D74ABCE8CC9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1" name="Line 89">
          <a:extLst>
            <a:ext uri="{FF2B5EF4-FFF2-40B4-BE49-F238E27FC236}">
              <a16:creationId xmlns:a16="http://schemas.microsoft.com/office/drawing/2014/main" id="{20A842A2-EA7D-4A22-A30F-4366A99CCCA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2" name="Line 90">
          <a:extLst>
            <a:ext uri="{FF2B5EF4-FFF2-40B4-BE49-F238E27FC236}">
              <a16:creationId xmlns:a16="http://schemas.microsoft.com/office/drawing/2014/main" id="{51DF75CC-5F85-4D5B-9F0C-06B6E271E77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3" name="Line 91">
          <a:extLst>
            <a:ext uri="{FF2B5EF4-FFF2-40B4-BE49-F238E27FC236}">
              <a16:creationId xmlns:a16="http://schemas.microsoft.com/office/drawing/2014/main" id="{DF90D4B1-545C-4811-A18E-99328766FD6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4" name="Line 92">
          <a:extLst>
            <a:ext uri="{FF2B5EF4-FFF2-40B4-BE49-F238E27FC236}">
              <a16:creationId xmlns:a16="http://schemas.microsoft.com/office/drawing/2014/main" id="{4607A51C-3F2B-4465-96DC-DEF2D68E44E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5" name="Line 93">
          <a:extLst>
            <a:ext uri="{FF2B5EF4-FFF2-40B4-BE49-F238E27FC236}">
              <a16:creationId xmlns:a16="http://schemas.microsoft.com/office/drawing/2014/main" id="{7051F7CA-D8DA-4CD1-A9EA-6BE64536D47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6" name="Line 94">
          <a:extLst>
            <a:ext uri="{FF2B5EF4-FFF2-40B4-BE49-F238E27FC236}">
              <a16:creationId xmlns:a16="http://schemas.microsoft.com/office/drawing/2014/main" id="{5C71348D-8B4C-4BE2-85D3-B6895E1D550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7" name="Line 95">
          <a:extLst>
            <a:ext uri="{FF2B5EF4-FFF2-40B4-BE49-F238E27FC236}">
              <a16:creationId xmlns:a16="http://schemas.microsoft.com/office/drawing/2014/main" id="{1B8ECDE0-4C48-4135-98F3-E4013B0689D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8" name="Line 96">
          <a:extLst>
            <a:ext uri="{FF2B5EF4-FFF2-40B4-BE49-F238E27FC236}">
              <a16:creationId xmlns:a16="http://schemas.microsoft.com/office/drawing/2014/main" id="{71D0BE1B-3C1B-4C23-99CF-9660436C859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69" name="Line 97">
          <a:extLst>
            <a:ext uri="{FF2B5EF4-FFF2-40B4-BE49-F238E27FC236}">
              <a16:creationId xmlns:a16="http://schemas.microsoft.com/office/drawing/2014/main" id="{3E7373A9-EE53-42D3-8397-AED984473DC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0" name="Line 98">
          <a:extLst>
            <a:ext uri="{FF2B5EF4-FFF2-40B4-BE49-F238E27FC236}">
              <a16:creationId xmlns:a16="http://schemas.microsoft.com/office/drawing/2014/main" id="{D9AC4C98-61E4-492B-9119-8C4B4CDDD7C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1" name="Line 99">
          <a:extLst>
            <a:ext uri="{FF2B5EF4-FFF2-40B4-BE49-F238E27FC236}">
              <a16:creationId xmlns:a16="http://schemas.microsoft.com/office/drawing/2014/main" id="{3100E528-2AF2-4E80-BADE-21EED60DA9E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2" name="Line 100">
          <a:extLst>
            <a:ext uri="{FF2B5EF4-FFF2-40B4-BE49-F238E27FC236}">
              <a16:creationId xmlns:a16="http://schemas.microsoft.com/office/drawing/2014/main" id="{6D0452AF-5E38-4D67-904B-573498B2B87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3" name="Line 101">
          <a:extLst>
            <a:ext uri="{FF2B5EF4-FFF2-40B4-BE49-F238E27FC236}">
              <a16:creationId xmlns:a16="http://schemas.microsoft.com/office/drawing/2014/main" id="{D7E7BF69-DF37-4901-B6D5-23865778102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4" name="Line 102">
          <a:extLst>
            <a:ext uri="{FF2B5EF4-FFF2-40B4-BE49-F238E27FC236}">
              <a16:creationId xmlns:a16="http://schemas.microsoft.com/office/drawing/2014/main" id="{3F3DCCA3-4E6D-4B86-9A74-2D5CDA3552D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5" name="Line 103">
          <a:extLst>
            <a:ext uri="{FF2B5EF4-FFF2-40B4-BE49-F238E27FC236}">
              <a16:creationId xmlns:a16="http://schemas.microsoft.com/office/drawing/2014/main" id="{D9E83DB9-24A4-44AB-BCE1-3B9B9C387C3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6" name="Line 104">
          <a:extLst>
            <a:ext uri="{FF2B5EF4-FFF2-40B4-BE49-F238E27FC236}">
              <a16:creationId xmlns:a16="http://schemas.microsoft.com/office/drawing/2014/main" id="{7A84FDFA-DD88-497D-9721-6F63CC61D68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7" name="Line 105">
          <a:extLst>
            <a:ext uri="{FF2B5EF4-FFF2-40B4-BE49-F238E27FC236}">
              <a16:creationId xmlns:a16="http://schemas.microsoft.com/office/drawing/2014/main" id="{C6653F55-1278-4792-BD36-4BA2223139A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8" name="Line 106">
          <a:extLst>
            <a:ext uri="{FF2B5EF4-FFF2-40B4-BE49-F238E27FC236}">
              <a16:creationId xmlns:a16="http://schemas.microsoft.com/office/drawing/2014/main" id="{7ED2D684-8F1E-483D-82AE-7518DD7A03C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79" name="Line 107">
          <a:extLst>
            <a:ext uri="{FF2B5EF4-FFF2-40B4-BE49-F238E27FC236}">
              <a16:creationId xmlns:a16="http://schemas.microsoft.com/office/drawing/2014/main" id="{3944E4DD-2ECA-4EFB-8527-17F4F890F18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0" name="Line 108">
          <a:extLst>
            <a:ext uri="{FF2B5EF4-FFF2-40B4-BE49-F238E27FC236}">
              <a16:creationId xmlns:a16="http://schemas.microsoft.com/office/drawing/2014/main" id="{CD17A48E-1FF5-4307-A22A-5A09B30DF12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1" name="Line 109">
          <a:extLst>
            <a:ext uri="{FF2B5EF4-FFF2-40B4-BE49-F238E27FC236}">
              <a16:creationId xmlns:a16="http://schemas.microsoft.com/office/drawing/2014/main" id="{E995C6CE-BFA7-4947-84D6-4B73E514FDC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2" name="Line 110">
          <a:extLst>
            <a:ext uri="{FF2B5EF4-FFF2-40B4-BE49-F238E27FC236}">
              <a16:creationId xmlns:a16="http://schemas.microsoft.com/office/drawing/2014/main" id="{BF5A63A4-AE1A-41F9-9103-666564ACFE8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3" name="Line 111">
          <a:extLst>
            <a:ext uri="{FF2B5EF4-FFF2-40B4-BE49-F238E27FC236}">
              <a16:creationId xmlns:a16="http://schemas.microsoft.com/office/drawing/2014/main" id="{29B7FA21-512C-433A-BDC9-D3B53746F81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4" name="Line 112">
          <a:extLst>
            <a:ext uri="{FF2B5EF4-FFF2-40B4-BE49-F238E27FC236}">
              <a16:creationId xmlns:a16="http://schemas.microsoft.com/office/drawing/2014/main" id="{665797AB-0ED2-4985-ACDD-2B0A74C7A03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5" name="Line 113">
          <a:extLst>
            <a:ext uri="{FF2B5EF4-FFF2-40B4-BE49-F238E27FC236}">
              <a16:creationId xmlns:a16="http://schemas.microsoft.com/office/drawing/2014/main" id="{E53EED12-9BF9-4337-AA0A-12803A313F7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6" name="Line 114">
          <a:extLst>
            <a:ext uri="{FF2B5EF4-FFF2-40B4-BE49-F238E27FC236}">
              <a16:creationId xmlns:a16="http://schemas.microsoft.com/office/drawing/2014/main" id="{9FD0694E-8DFF-44EA-A060-B4686D88FA5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7" name="Line 115">
          <a:extLst>
            <a:ext uri="{FF2B5EF4-FFF2-40B4-BE49-F238E27FC236}">
              <a16:creationId xmlns:a16="http://schemas.microsoft.com/office/drawing/2014/main" id="{DCE257BB-297D-4457-B1D3-87EC7D9F29B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8" name="Line 116">
          <a:extLst>
            <a:ext uri="{FF2B5EF4-FFF2-40B4-BE49-F238E27FC236}">
              <a16:creationId xmlns:a16="http://schemas.microsoft.com/office/drawing/2014/main" id="{37285066-F141-47CA-A9AA-2BE9157C6C9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89" name="Line 117">
          <a:extLst>
            <a:ext uri="{FF2B5EF4-FFF2-40B4-BE49-F238E27FC236}">
              <a16:creationId xmlns:a16="http://schemas.microsoft.com/office/drawing/2014/main" id="{66C94C88-4C6E-43EF-8BC5-7D2FC680E73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0" name="Line 118">
          <a:extLst>
            <a:ext uri="{FF2B5EF4-FFF2-40B4-BE49-F238E27FC236}">
              <a16:creationId xmlns:a16="http://schemas.microsoft.com/office/drawing/2014/main" id="{A962721B-97BE-4850-89F3-C59492BBE15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1" name="Line 119">
          <a:extLst>
            <a:ext uri="{FF2B5EF4-FFF2-40B4-BE49-F238E27FC236}">
              <a16:creationId xmlns:a16="http://schemas.microsoft.com/office/drawing/2014/main" id="{49B4E5A0-FB54-4FF6-AF9A-24E7460D9A9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2" name="Line 120">
          <a:extLst>
            <a:ext uri="{FF2B5EF4-FFF2-40B4-BE49-F238E27FC236}">
              <a16:creationId xmlns:a16="http://schemas.microsoft.com/office/drawing/2014/main" id="{5693F57A-D7EC-4D9D-82F0-10E0B3D2A5D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3" name="Line 121">
          <a:extLst>
            <a:ext uri="{FF2B5EF4-FFF2-40B4-BE49-F238E27FC236}">
              <a16:creationId xmlns:a16="http://schemas.microsoft.com/office/drawing/2014/main" id="{7302F79A-6B29-4046-B131-6D71C13C25B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4" name="Line 122">
          <a:extLst>
            <a:ext uri="{FF2B5EF4-FFF2-40B4-BE49-F238E27FC236}">
              <a16:creationId xmlns:a16="http://schemas.microsoft.com/office/drawing/2014/main" id="{E0833B6B-9610-427E-B629-CAC8EA50E6A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5" name="Line 123">
          <a:extLst>
            <a:ext uri="{FF2B5EF4-FFF2-40B4-BE49-F238E27FC236}">
              <a16:creationId xmlns:a16="http://schemas.microsoft.com/office/drawing/2014/main" id="{6015DD3B-3280-40F3-A901-1D0B8EA0975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6" name="Line 124">
          <a:extLst>
            <a:ext uri="{FF2B5EF4-FFF2-40B4-BE49-F238E27FC236}">
              <a16:creationId xmlns:a16="http://schemas.microsoft.com/office/drawing/2014/main" id="{EFC584CE-D2F0-458F-A5F4-13758619925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7" name="Line 125">
          <a:extLst>
            <a:ext uri="{FF2B5EF4-FFF2-40B4-BE49-F238E27FC236}">
              <a16:creationId xmlns:a16="http://schemas.microsoft.com/office/drawing/2014/main" id="{F838F49F-45A8-40AF-941B-6B3555D884A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8" name="Line 126">
          <a:extLst>
            <a:ext uri="{FF2B5EF4-FFF2-40B4-BE49-F238E27FC236}">
              <a16:creationId xmlns:a16="http://schemas.microsoft.com/office/drawing/2014/main" id="{9F41632A-06CC-4892-B19E-2685B3F58B0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199" name="Line 127">
          <a:extLst>
            <a:ext uri="{FF2B5EF4-FFF2-40B4-BE49-F238E27FC236}">
              <a16:creationId xmlns:a16="http://schemas.microsoft.com/office/drawing/2014/main" id="{B6F8219F-4635-419A-9298-8CAF40BDA6E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0" name="Line 128">
          <a:extLst>
            <a:ext uri="{FF2B5EF4-FFF2-40B4-BE49-F238E27FC236}">
              <a16:creationId xmlns:a16="http://schemas.microsoft.com/office/drawing/2014/main" id="{3FE32D3A-0B47-403C-82D0-E52A30EFB67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1" name="Line 129">
          <a:extLst>
            <a:ext uri="{FF2B5EF4-FFF2-40B4-BE49-F238E27FC236}">
              <a16:creationId xmlns:a16="http://schemas.microsoft.com/office/drawing/2014/main" id="{832A1F87-A564-422E-AADD-4BC760F9305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2" name="Line 130">
          <a:extLst>
            <a:ext uri="{FF2B5EF4-FFF2-40B4-BE49-F238E27FC236}">
              <a16:creationId xmlns:a16="http://schemas.microsoft.com/office/drawing/2014/main" id="{D878F146-951F-4563-9D3B-7770752B10A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3" name="Line 131">
          <a:extLst>
            <a:ext uri="{FF2B5EF4-FFF2-40B4-BE49-F238E27FC236}">
              <a16:creationId xmlns:a16="http://schemas.microsoft.com/office/drawing/2014/main" id="{A7967566-F06D-4D97-B8D2-64982E3B582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4" name="Line 132">
          <a:extLst>
            <a:ext uri="{FF2B5EF4-FFF2-40B4-BE49-F238E27FC236}">
              <a16:creationId xmlns:a16="http://schemas.microsoft.com/office/drawing/2014/main" id="{B8D789B4-8C97-436F-BEC5-2449EDEEABB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5" name="Line 133">
          <a:extLst>
            <a:ext uri="{FF2B5EF4-FFF2-40B4-BE49-F238E27FC236}">
              <a16:creationId xmlns:a16="http://schemas.microsoft.com/office/drawing/2014/main" id="{549133B5-4B54-4DFA-91CF-FA55BB6F723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6" name="Line 134">
          <a:extLst>
            <a:ext uri="{FF2B5EF4-FFF2-40B4-BE49-F238E27FC236}">
              <a16:creationId xmlns:a16="http://schemas.microsoft.com/office/drawing/2014/main" id="{E39FC7BB-329C-4B8A-B118-C00E393910C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7" name="Line 135">
          <a:extLst>
            <a:ext uri="{FF2B5EF4-FFF2-40B4-BE49-F238E27FC236}">
              <a16:creationId xmlns:a16="http://schemas.microsoft.com/office/drawing/2014/main" id="{47D03727-0667-4C4C-8C4B-D963126C8AB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8" name="Line 136">
          <a:extLst>
            <a:ext uri="{FF2B5EF4-FFF2-40B4-BE49-F238E27FC236}">
              <a16:creationId xmlns:a16="http://schemas.microsoft.com/office/drawing/2014/main" id="{52D76229-CF91-47B4-9ACD-B26F7E7A36F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09" name="Line 137">
          <a:extLst>
            <a:ext uri="{FF2B5EF4-FFF2-40B4-BE49-F238E27FC236}">
              <a16:creationId xmlns:a16="http://schemas.microsoft.com/office/drawing/2014/main" id="{7D272498-12CD-4415-9B25-09251D96CE4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0" name="Line 138">
          <a:extLst>
            <a:ext uri="{FF2B5EF4-FFF2-40B4-BE49-F238E27FC236}">
              <a16:creationId xmlns:a16="http://schemas.microsoft.com/office/drawing/2014/main" id="{32547A08-2F76-4913-804C-632E174FE1E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1" name="Line 139">
          <a:extLst>
            <a:ext uri="{FF2B5EF4-FFF2-40B4-BE49-F238E27FC236}">
              <a16:creationId xmlns:a16="http://schemas.microsoft.com/office/drawing/2014/main" id="{BE5E6E6C-22A7-4289-9C41-58D9B81F2CF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2" name="Line 140">
          <a:extLst>
            <a:ext uri="{FF2B5EF4-FFF2-40B4-BE49-F238E27FC236}">
              <a16:creationId xmlns:a16="http://schemas.microsoft.com/office/drawing/2014/main" id="{902D5500-21D8-4C14-B615-8679DD2B5BE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3" name="Line 141">
          <a:extLst>
            <a:ext uri="{FF2B5EF4-FFF2-40B4-BE49-F238E27FC236}">
              <a16:creationId xmlns:a16="http://schemas.microsoft.com/office/drawing/2014/main" id="{155D87D7-43D6-4874-94E9-3643F28472C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4" name="Line 142">
          <a:extLst>
            <a:ext uri="{FF2B5EF4-FFF2-40B4-BE49-F238E27FC236}">
              <a16:creationId xmlns:a16="http://schemas.microsoft.com/office/drawing/2014/main" id="{9ADCA6EC-99C5-459F-8C90-E78E75A61B0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5" name="Line 143">
          <a:extLst>
            <a:ext uri="{FF2B5EF4-FFF2-40B4-BE49-F238E27FC236}">
              <a16:creationId xmlns:a16="http://schemas.microsoft.com/office/drawing/2014/main" id="{E6990BBF-B677-4F0A-B53A-3B67F5371A2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6" name="Line 144">
          <a:extLst>
            <a:ext uri="{FF2B5EF4-FFF2-40B4-BE49-F238E27FC236}">
              <a16:creationId xmlns:a16="http://schemas.microsoft.com/office/drawing/2014/main" id="{C6958B1E-56BC-4617-9A98-AE674A6AC25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7" name="Line 145">
          <a:extLst>
            <a:ext uri="{FF2B5EF4-FFF2-40B4-BE49-F238E27FC236}">
              <a16:creationId xmlns:a16="http://schemas.microsoft.com/office/drawing/2014/main" id="{4FF69425-7619-4B04-A82E-941E4019367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8" name="Line 146">
          <a:extLst>
            <a:ext uri="{FF2B5EF4-FFF2-40B4-BE49-F238E27FC236}">
              <a16:creationId xmlns:a16="http://schemas.microsoft.com/office/drawing/2014/main" id="{A2DC69E6-6764-402D-83D5-63561653624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19" name="Line 147">
          <a:extLst>
            <a:ext uri="{FF2B5EF4-FFF2-40B4-BE49-F238E27FC236}">
              <a16:creationId xmlns:a16="http://schemas.microsoft.com/office/drawing/2014/main" id="{0CE5E956-3FFF-4866-9216-1C7DAD8B272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0" name="Line 148">
          <a:extLst>
            <a:ext uri="{FF2B5EF4-FFF2-40B4-BE49-F238E27FC236}">
              <a16:creationId xmlns:a16="http://schemas.microsoft.com/office/drawing/2014/main" id="{22A5536E-4131-4CF3-B575-4CA6E6FFDC4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1" name="Line 149">
          <a:extLst>
            <a:ext uri="{FF2B5EF4-FFF2-40B4-BE49-F238E27FC236}">
              <a16:creationId xmlns:a16="http://schemas.microsoft.com/office/drawing/2014/main" id="{1E4BF4E6-117C-4164-BD14-FF997FB2244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2" name="Line 150">
          <a:extLst>
            <a:ext uri="{FF2B5EF4-FFF2-40B4-BE49-F238E27FC236}">
              <a16:creationId xmlns:a16="http://schemas.microsoft.com/office/drawing/2014/main" id="{21FB8D9A-444A-4B47-9828-DBFE013ECE0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3" name="Line 151">
          <a:extLst>
            <a:ext uri="{FF2B5EF4-FFF2-40B4-BE49-F238E27FC236}">
              <a16:creationId xmlns:a16="http://schemas.microsoft.com/office/drawing/2014/main" id="{A07B40E4-28E7-49D4-A728-234EAF87779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4" name="Line 152">
          <a:extLst>
            <a:ext uri="{FF2B5EF4-FFF2-40B4-BE49-F238E27FC236}">
              <a16:creationId xmlns:a16="http://schemas.microsoft.com/office/drawing/2014/main" id="{C27505F7-AADA-4BF9-9834-5FA96238691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5" name="Line 153">
          <a:extLst>
            <a:ext uri="{FF2B5EF4-FFF2-40B4-BE49-F238E27FC236}">
              <a16:creationId xmlns:a16="http://schemas.microsoft.com/office/drawing/2014/main" id="{F8F1092A-37E8-4955-9DAE-0C1C3B83E77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6" name="Line 154">
          <a:extLst>
            <a:ext uri="{FF2B5EF4-FFF2-40B4-BE49-F238E27FC236}">
              <a16:creationId xmlns:a16="http://schemas.microsoft.com/office/drawing/2014/main" id="{4E1D5F73-98CF-4D5A-8DA3-F5AACF86BB5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7" name="Line 155">
          <a:extLst>
            <a:ext uri="{FF2B5EF4-FFF2-40B4-BE49-F238E27FC236}">
              <a16:creationId xmlns:a16="http://schemas.microsoft.com/office/drawing/2014/main" id="{53989E0E-D806-48CD-BE99-B2C7E1AF9BB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8" name="Line 156">
          <a:extLst>
            <a:ext uri="{FF2B5EF4-FFF2-40B4-BE49-F238E27FC236}">
              <a16:creationId xmlns:a16="http://schemas.microsoft.com/office/drawing/2014/main" id="{18A24959-3C70-427A-8ECE-F8613A9F5A4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29" name="Line 157">
          <a:extLst>
            <a:ext uri="{FF2B5EF4-FFF2-40B4-BE49-F238E27FC236}">
              <a16:creationId xmlns:a16="http://schemas.microsoft.com/office/drawing/2014/main" id="{9CC7792F-2CB3-40AE-9CE1-B81822F6245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0" name="Line 158">
          <a:extLst>
            <a:ext uri="{FF2B5EF4-FFF2-40B4-BE49-F238E27FC236}">
              <a16:creationId xmlns:a16="http://schemas.microsoft.com/office/drawing/2014/main" id="{86C72BE3-B875-42AA-BE79-6DD3A695480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1" name="Line 159">
          <a:extLst>
            <a:ext uri="{FF2B5EF4-FFF2-40B4-BE49-F238E27FC236}">
              <a16:creationId xmlns:a16="http://schemas.microsoft.com/office/drawing/2014/main" id="{F3972212-5CF8-4B81-91E9-F0AB7DEC2C2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2" name="Line 160">
          <a:extLst>
            <a:ext uri="{FF2B5EF4-FFF2-40B4-BE49-F238E27FC236}">
              <a16:creationId xmlns:a16="http://schemas.microsoft.com/office/drawing/2014/main" id="{576E29B3-EC64-466E-A8D4-FC5D9A77C18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3" name="Line 161">
          <a:extLst>
            <a:ext uri="{FF2B5EF4-FFF2-40B4-BE49-F238E27FC236}">
              <a16:creationId xmlns:a16="http://schemas.microsoft.com/office/drawing/2014/main" id="{FDA24C67-ACD1-476C-9AF2-79D6999E9C9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4" name="Line 162">
          <a:extLst>
            <a:ext uri="{FF2B5EF4-FFF2-40B4-BE49-F238E27FC236}">
              <a16:creationId xmlns:a16="http://schemas.microsoft.com/office/drawing/2014/main" id="{6864BFD7-CFB6-4746-87EC-131622EC46F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5" name="Line 163">
          <a:extLst>
            <a:ext uri="{FF2B5EF4-FFF2-40B4-BE49-F238E27FC236}">
              <a16:creationId xmlns:a16="http://schemas.microsoft.com/office/drawing/2014/main" id="{303C49B8-5B4B-4D0E-97E9-DDF71F0B26F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6" name="Line 164">
          <a:extLst>
            <a:ext uri="{FF2B5EF4-FFF2-40B4-BE49-F238E27FC236}">
              <a16:creationId xmlns:a16="http://schemas.microsoft.com/office/drawing/2014/main" id="{55F13707-5932-427B-AEB7-D63A7136D04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7" name="Line 165">
          <a:extLst>
            <a:ext uri="{FF2B5EF4-FFF2-40B4-BE49-F238E27FC236}">
              <a16:creationId xmlns:a16="http://schemas.microsoft.com/office/drawing/2014/main" id="{B242E59B-99FE-4FCB-B0F3-1DD1B0D96B0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8" name="Line 166">
          <a:extLst>
            <a:ext uri="{FF2B5EF4-FFF2-40B4-BE49-F238E27FC236}">
              <a16:creationId xmlns:a16="http://schemas.microsoft.com/office/drawing/2014/main" id="{7714EDB7-3511-49FE-922D-FFBBB316436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39" name="Line 167">
          <a:extLst>
            <a:ext uri="{FF2B5EF4-FFF2-40B4-BE49-F238E27FC236}">
              <a16:creationId xmlns:a16="http://schemas.microsoft.com/office/drawing/2014/main" id="{BE9B147F-A7E5-4061-B1D2-BBCBEF25C31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0" name="Line 168">
          <a:extLst>
            <a:ext uri="{FF2B5EF4-FFF2-40B4-BE49-F238E27FC236}">
              <a16:creationId xmlns:a16="http://schemas.microsoft.com/office/drawing/2014/main" id="{A0FE8478-ADCF-42DB-9D19-C083FBB1D78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1" name="Line 169">
          <a:extLst>
            <a:ext uri="{FF2B5EF4-FFF2-40B4-BE49-F238E27FC236}">
              <a16:creationId xmlns:a16="http://schemas.microsoft.com/office/drawing/2014/main" id="{0B066FC7-27A2-4F51-92EF-69A39D0922F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2" name="Line 170">
          <a:extLst>
            <a:ext uri="{FF2B5EF4-FFF2-40B4-BE49-F238E27FC236}">
              <a16:creationId xmlns:a16="http://schemas.microsoft.com/office/drawing/2014/main" id="{BCE26553-6369-473A-8DE8-C0B0B643F57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3" name="Line 171">
          <a:extLst>
            <a:ext uri="{FF2B5EF4-FFF2-40B4-BE49-F238E27FC236}">
              <a16:creationId xmlns:a16="http://schemas.microsoft.com/office/drawing/2014/main" id="{BE58C233-05B2-42A4-A6A6-D50C28E28AA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4" name="Line 172">
          <a:extLst>
            <a:ext uri="{FF2B5EF4-FFF2-40B4-BE49-F238E27FC236}">
              <a16:creationId xmlns:a16="http://schemas.microsoft.com/office/drawing/2014/main" id="{30904CF1-8E72-4FCA-A134-65C4501C697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5" name="Line 173">
          <a:extLst>
            <a:ext uri="{FF2B5EF4-FFF2-40B4-BE49-F238E27FC236}">
              <a16:creationId xmlns:a16="http://schemas.microsoft.com/office/drawing/2014/main" id="{9D32E3CA-4D56-4882-A882-68B47CE7FA4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6" name="Line 174">
          <a:extLst>
            <a:ext uri="{FF2B5EF4-FFF2-40B4-BE49-F238E27FC236}">
              <a16:creationId xmlns:a16="http://schemas.microsoft.com/office/drawing/2014/main" id="{2840EDAA-E7CF-42C4-89F6-11C9B00EEE9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7" name="Line 175">
          <a:extLst>
            <a:ext uri="{FF2B5EF4-FFF2-40B4-BE49-F238E27FC236}">
              <a16:creationId xmlns:a16="http://schemas.microsoft.com/office/drawing/2014/main" id="{4C8A61F2-AE53-4280-8C89-B849C754B7F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8" name="Line 176">
          <a:extLst>
            <a:ext uri="{FF2B5EF4-FFF2-40B4-BE49-F238E27FC236}">
              <a16:creationId xmlns:a16="http://schemas.microsoft.com/office/drawing/2014/main" id="{3CDB2DD4-BAA1-48F9-8DF9-574CF06EF00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49" name="Line 177">
          <a:extLst>
            <a:ext uri="{FF2B5EF4-FFF2-40B4-BE49-F238E27FC236}">
              <a16:creationId xmlns:a16="http://schemas.microsoft.com/office/drawing/2014/main" id="{B47ECB3D-B882-4028-9EBC-18F21B53BA0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0" name="Line 178">
          <a:extLst>
            <a:ext uri="{FF2B5EF4-FFF2-40B4-BE49-F238E27FC236}">
              <a16:creationId xmlns:a16="http://schemas.microsoft.com/office/drawing/2014/main" id="{6CC9C2A6-6075-4B01-9FCB-7153AF15A37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1" name="Line 179">
          <a:extLst>
            <a:ext uri="{FF2B5EF4-FFF2-40B4-BE49-F238E27FC236}">
              <a16:creationId xmlns:a16="http://schemas.microsoft.com/office/drawing/2014/main" id="{A6A8C2C8-872F-4317-AFEE-3EC31486C8C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2" name="Line 180">
          <a:extLst>
            <a:ext uri="{FF2B5EF4-FFF2-40B4-BE49-F238E27FC236}">
              <a16:creationId xmlns:a16="http://schemas.microsoft.com/office/drawing/2014/main" id="{2EBB429A-03D3-4C7C-BCBF-D8145309606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3" name="Line 181">
          <a:extLst>
            <a:ext uri="{FF2B5EF4-FFF2-40B4-BE49-F238E27FC236}">
              <a16:creationId xmlns:a16="http://schemas.microsoft.com/office/drawing/2014/main" id="{720CC232-72E6-451A-B1B9-FE814FC5797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4" name="Line 182">
          <a:extLst>
            <a:ext uri="{FF2B5EF4-FFF2-40B4-BE49-F238E27FC236}">
              <a16:creationId xmlns:a16="http://schemas.microsoft.com/office/drawing/2014/main" id="{58F54AEC-E282-404B-8212-3E16FA59C5A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5" name="Line 183">
          <a:extLst>
            <a:ext uri="{FF2B5EF4-FFF2-40B4-BE49-F238E27FC236}">
              <a16:creationId xmlns:a16="http://schemas.microsoft.com/office/drawing/2014/main" id="{201D0FDA-6544-4B32-B805-53F763DF05D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6" name="Line 184">
          <a:extLst>
            <a:ext uri="{FF2B5EF4-FFF2-40B4-BE49-F238E27FC236}">
              <a16:creationId xmlns:a16="http://schemas.microsoft.com/office/drawing/2014/main" id="{4161CFBA-877E-4193-BBDE-713C839BFBD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7" name="Line 185">
          <a:extLst>
            <a:ext uri="{FF2B5EF4-FFF2-40B4-BE49-F238E27FC236}">
              <a16:creationId xmlns:a16="http://schemas.microsoft.com/office/drawing/2014/main" id="{610E68B2-B40E-4CE8-AEFC-1FE14CD9CA8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8" name="Line 186">
          <a:extLst>
            <a:ext uri="{FF2B5EF4-FFF2-40B4-BE49-F238E27FC236}">
              <a16:creationId xmlns:a16="http://schemas.microsoft.com/office/drawing/2014/main" id="{FAA84677-B064-4D2A-8FA3-44F1ADFE77E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59" name="Line 187">
          <a:extLst>
            <a:ext uri="{FF2B5EF4-FFF2-40B4-BE49-F238E27FC236}">
              <a16:creationId xmlns:a16="http://schemas.microsoft.com/office/drawing/2014/main" id="{037C4644-F731-4446-9235-0AF56C8FA6E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0" name="Line 188">
          <a:extLst>
            <a:ext uri="{FF2B5EF4-FFF2-40B4-BE49-F238E27FC236}">
              <a16:creationId xmlns:a16="http://schemas.microsoft.com/office/drawing/2014/main" id="{3BF06ACF-775E-4549-9436-C1D6F972552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1" name="Line 189">
          <a:extLst>
            <a:ext uri="{FF2B5EF4-FFF2-40B4-BE49-F238E27FC236}">
              <a16:creationId xmlns:a16="http://schemas.microsoft.com/office/drawing/2014/main" id="{15B77522-38C9-4674-948A-E4B4E58796C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2" name="Line 190">
          <a:extLst>
            <a:ext uri="{FF2B5EF4-FFF2-40B4-BE49-F238E27FC236}">
              <a16:creationId xmlns:a16="http://schemas.microsoft.com/office/drawing/2014/main" id="{83A10C17-B3F6-4188-B27D-F8616E031D3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3" name="Line 191">
          <a:extLst>
            <a:ext uri="{FF2B5EF4-FFF2-40B4-BE49-F238E27FC236}">
              <a16:creationId xmlns:a16="http://schemas.microsoft.com/office/drawing/2014/main" id="{B6CA33C1-E0BE-4A4E-BFCD-9A9BFE7A76F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4" name="Line 192">
          <a:extLst>
            <a:ext uri="{FF2B5EF4-FFF2-40B4-BE49-F238E27FC236}">
              <a16:creationId xmlns:a16="http://schemas.microsoft.com/office/drawing/2014/main" id="{743322E5-BD95-42F7-B98C-0502EBFE35E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5" name="Line 193">
          <a:extLst>
            <a:ext uri="{FF2B5EF4-FFF2-40B4-BE49-F238E27FC236}">
              <a16:creationId xmlns:a16="http://schemas.microsoft.com/office/drawing/2014/main" id="{8C14C08D-D2C0-4857-BADA-3538185CC5F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6" name="Line 194">
          <a:extLst>
            <a:ext uri="{FF2B5EF4-FFF2-40B4-BE49-F238E27FC236}">
              <a16:creationId xmlns:a16="http://schemas.microsoft.com/office/drawing/2014/main" id="{112F080A-2F95-412F-9552-950F3A906C9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7" name="Line 195">
          <a:extLst>
            <a:ext uri="{FF2B5EF4-FFF2-40B4-BE49-F238E27FC236}">
              <a16:creationId xmlns:a16="http://schemas.microsoft.com/office/drawing/2014/main" id="{52B5057F-FD6E-4CD2-ABBD-6D188E5AE14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8" name="Line 196">
          <a:extLst>
            <a:ext uri="{FF2B5EF4-FFF2-40B4-BE49-F238E27FC236}">
              <a16:creationId xmlns:a16="http://schemas.microsoft.com/office/drawing/2014/main" id="{CA3EDC5D-B9F0-4E13-8C16-BC7D93AE4B4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69" name="Line 197">
          <a:extLst>
            <a:ext uri="{FF2B5EF4-FFF2-40B4-BE49-F238E27FC236}">
              <a16:creationId xmlns:a16="http://schemas.microsoft.com/office/drawing/2014/main" id="{A04CC182-8F68-45C7-A5E1-E783E65BDFC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0" name="Line 198">
          <a:extLst>
            <a:ext uri="{FF2B5EF4-FFF2-40B4-BE49-F238E27FC236}">
              <a16:creationId xmlns:a16="http://schemas.microsoft.com/office/drawing/2014/main" id="{CA9D991F-2DD2-47C3-8120-73FAE209BC0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1" name="Line 199">
          <a:extLst>
            <a:ext uri="{FF2B5EF4-FFF2-40B4-BE49-F238E27FC236}">
              <a16:creationId xmlns:a16="http://schemas.microsoft.com/office/drawing/2014/main" id="{E5890A50-10E9-4592-B868-EFDF52C5BD0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2" name="Line 200">
          <a:extLst>
            <a:ext uri="{FF2B5EF4-FFF2-40B4-BE49-F238E27FC236}">
              <a16:creationId xmlns:a16="http://schemas.microsoft.com/office/drawing/2014/main" id="{607A0C76-388C-48B7-9229-E78569F0DA1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3" name="Line 201">
          <a:extLst>
            <a:ext uri="{FF2B5EF4-FFF2-40B4-BE49-F238E27FC236}">
              <a16:creationId xmlns:a16="http://schemas.microsoft.com/office/drawing/2014/main" id="{27F3D365-EE62-4D66-B813-A7F82E8E44C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4" name="Line 202">
          <a:extLst>
            <a:ext uri="{FF2B5EF4-FFF2-40B4-BE49-F238E27FC236}">
              <a16:creationId xmlns:a16="http://schemas.microsoft.com/office/drawing/2014/main" id="{7175E329-00AB-4914-A037-C2289F1492B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5" name="Line 203">
          <a:extLst>
            <a:ext uri="{FF2B5EF4-FFF2-40B4-BE49-F238E27FC236}">
              <a16:creationId xmlns:a16="http://schemas.microsoft.com/office/drawing/2014/main" id="{E05A51D5-C88B-4988-9455-4C44CEE3AC0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6" name="Line 204">
          <a:extLst>
            <a:ext uri="{FF2B5EF4-FFF2-40B4-BE49-F238E27FC236}">
              <a16:creationId xmlns:a16="http://schemas.microsoft.com/office/drawing/2014/main" id="{4921C88E-7615-4F82-836D-A29A4ACE5B8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7" name="Line 205">
          <a:extLst>
            <a:ext uri="{FF2B5EF4-FFF2-40B4-BE49-F238E27FC236}">
              <a16:creationId xmlns:a16="http://schemas.microsoft.com/office/drawing/2014/main" id="{C68542AB-0FC4-4B55-AC34-1EAFA345F7C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8" name="Line 206">
          <a:extLst>
            <a:ext uri="{FF2B5EF4-FFF2-40B4-BE49-F238E27FC236}">
              <a16:creationId xmlns:a16="http://schemas.microsoft.com/office/drawing/2014/main" id="{E3609472-4F2C-4ED8-9DF7-E9211D179C0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79" name="Line 207">
          <a:extLst>
            <a:ext uri="{FF2B5EF4-FFF2-40B4-BE49-F238E27FC236}">
              <a16:creationId xmlns:a16="http://schemas.microsoft.com/office/drawing/2014/main" id="{1AE75A94-836D-4F3E-987C-8D5068A52A2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0" name="Line 208">
          <a:extLst>
            <a:ext uri="{FF2B5EF4-FFF2-40B4-BE49-F238E27FC236}">
              <a16:creationId xmlns:a16="http://schemas.microsoft.com/office/drawing/2014/main" id="{A0FF9EFF-1CA8-4E2B-A15C-0200CD27928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1" name="Line 209">
          <a:extLst>
            <a:ext uri="{FF2B5EF4-FFF2-40B4-BE49-F238E27FC236}">
              <a16:creationId xmlns:a16="http://schemas.microsoft.com/office/drawing/2014/main" id="{41140F41-0261-4BA3-BE31-79F6209F25B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2" name="Line 210">
          <a:extLst>
            <a:ext uri="{FF2B5EF4-FFF2-40B4-BE49-F238E27FC236}">
              <a16:creationId xmlns:a16="http://schemas.microsoft.com/office/drawing/2014/main" id="{C60DB700-CFC4-421E-8BED-3CA1DDFA8DB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3" name="Line 211">
          <a:extLst>
            <a:ext uri="{FF2B5EF4-FFF2-40B4-BE49-F238E27FC236}">
              <a16:creationId xmlns:a16="http://schemas.microsoft.com/office/drawing/2014/main" id="{54435723-FCB3-4DA2-ACD3-3B204F3C532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4" name="Line 212">
          <a:extLst>
            <a:ext uri="{FF2B5EF4-FFF2-40B4-BE49-F238E27FC236}">
              <a16:creationId xmlns:a16="http://schemas.microsoft.com/office/drawing/2014/main" id="{AD238E8E-DF08-4759-B9F8-87827118783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5" name="Line 213">
          <a:extLst>
            <a:ext uri="{FF2B5EF4-FFF2-40B4-BE49-F238E27FC236}">
              <a16:creationId xmlns:a16="http://schemas.microsoft.com/office/drawing/2014/main" id="{B23FC4F5-FBB4-452E-AF9E-D7BC7B217C6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6" name="Line 214">
          <a:extLst>
            <a:ext uri="{FF2B5EF4-FFF2-40B4-BE49-F238E27FC236}">
              <a16:creationId xmlns:a16="http://schemas.microsoft.com/office/drawing/2014/main" id="{D3D19122-40AA-456F-951D-8ADA61D5F16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7" name="Line 215">
          <a:extLst>
            <a:ext uri="{FF2B5EF4-FFF2-40B4-BE49-F238E27FC236}">
              <a16:creationId xmlns:a16="http://schemas.microsoft.com/office/drawing/2014/main" id="{BFF3AC68-901A-45EC-8DC9-2750FACBCB5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8" name="Line 216">
          <a:extLst>
            <a:ext uri="{FF2B5EF4-FFF2-40B4-BE49-F238E27FC236}">
              <a16:creationId xmlns:a16="http://schemas.microsoft.com/office/drawing/2014/main" id="{C1C40EA0-0294-4EBA-AEA0-ACC1DC6A2A0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89" name="Line 5">
          <a:extLst>
            <a:ext uri="{FF2B5EF4-FFF2-40B4-BE49-F238E27FC236}">
              <a16:creationId xmlns:a16="http://schemas.microsoft.com/office/drawing/2014/main" id="{8A002BCA-89C5-403D-ACF3-6CDBB813226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0" name="Line 6">
          <a:extLst>
            <a:ext uri="{FF2B5EF4-FFF2-40B4-BE49-F238E27FC236}">
              <a16:creationId xmlns:a16="http://schemas.microsoft.com/office/drawing/2014/main" id="{9653A2B1-E214-41E4-B718-9DB71405482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1" name="Line 7">
          <a:extLst>
            <a:ext uri="{FF2B5EF4-FFF2-40B4-BE49-F238E27FC236}">
              <a16:creationId xmlns:a16="http://schemas.microsoft.com/office/drawing/2014/main" id="{92D46A4A-587B-4575-8FA1-5E41D45F690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2" name="Line 8">
          <a:extLst>
            <a:ext uri="{FF2B5EF4-FFF2-40B4-BE49-F238E27FC236}">
              <a16:creationId xmlns:a16="http://schemas.microsoft.com/office/drawing/2014/main" id="{E4377135-69EF-4F3B-95F1-6FEC16CEB68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3" name="Line 9">
          <a:extLst>
            <a:ext uri="{FF2B5EF4-FFF2-40B4-BE49-F238E27FC236}">
              <a16:creationId xmlns:a16="http://schemas.microsoft.com/office/drawing/2014/main" id="{516EE7DF-9D06-400B-9F85-F8969B33AA4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4" name="Line 10">
          <a:extLst>
            <a:ext uri="{FF2B5EF4-FFF2-40B4-BE49-F238E27FC236}">
              <a16:creationId xmlns:a16="http://schemas.microsoft.com/office/drawing/2014/main" id="{B92A8FBE-409B-4D5C-B579-43554798C18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5" name="Line 109">
          <a:extLst>
            <a:ext uri="{FF2B5EF4-FFF2-40B4-BE49-F238E27FC236}">
              <a16:creationId xmlns:a16="http://schemas.microsoft.com/office/drawing/2014/main" id="{333684F4-AA69-4EC5-ACD5-BBBE329A993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6" name="Line 110">
          <a:extLst>
            <a:ext uri="{FF2B5EF4-FFF2-40B4-BE49-F238E27FC236}">
              <a16:creationId xmlns:a16="http://schemas.microsoft.com/office/drawing/2014/main" id="{5FCCFE55-4D1F-40F0-A0EF-3C13BA85915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7" name="Line 111">
          <a:extLst>
            <a:ext uri="{FF2B5EF4-FFF2-40B4-BE49-F238E27FC236}">
              <a16:creationId xmlns:a16="http://schemas.microsoft.com/office/drawing/2014/main" id="{670594E1-8A7E-4024-81B9-AA58AB204FB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8" name="Line 112">
          <a:extLst>
            <a:ext uri="{FF2B5EF4-FFF2-40B4-BE49-F238E27FC236}">
              <a16:creationId xmlns:a16="http://schemas.microsoft.com/office/drawing/2014/main" id="{83BFCF8D-D667-4B33-8528-2869D43560A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299" name="Line 113">
          <a:extLst>
            <a:ext uri="{FF2B5EF4-FFF2-40B4-BE49-F238E27FC236}">
              <a16:creationId xmlns:a16="http://schemas.microsoft.com/office/drawing/2014/main" id="{E18676EB-A268-44F1-BFEF-07CC6BA23A1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0" name="Line 114">
          <a:extLst>
            <a:ext uri="{FF2B5EF4-FFF2-40B4-BE49-F238E27FC236}">
              <a16:creationId xmlns:a16="http://schemas.microsoft.com/office/drawing/2014/main" id="{8DF3FF44-7344-4965-BE67-F02AE286E6A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1" name="Line 115">
          <a:extLst>
            <a:ext uri="{FF2B5EF4-FFF2-40B4-BE49-F238E27FC236}">
              <a16:creationId xmlns:a16="http://schemas.microsoft.com/office/drawing/2014/main" id="{2A6B92BD-A6A2-44D1-8478-0BCDE5C85FB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2" name="Line 116">
          <a:extLst>
            <a:ext uri="{FF2B5EF4-FFF2-40B4-BE49-F238E27FC236}">
              <a16:creationId xmlns:a16="http://schemas.microsoft.com/office/drawing/2014/main" id="{6A25A8F1-069E-4C8E-BEBE-EAA2DD8F26E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3" name="Line 117">
          <a:extLst>
            <a:ext uri="{FF2B5EF4-FFF2-40B4-BE49-F238E27FC236}">
              <a16:creationId xmlns:a16="http://schemas.microsoft.com/office/drawing/2014/main" id="{EF0A0FC1-7FD1-4878-B61D-4496F1B4C8F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4" name="Line 118">
          <a:extLst>
            <a:ext uri="{FF2B5EF4-FFF2-40B4-BE49-F238E27FC236}">
              <a16:creationId xmlns:a16="http://schemas.microsoft.com/office/drawing/2014/main" id="{9BD6CD63-D253-4289-99E4-A3FC656EB18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5" name="Line 119">
          <a:extLst>
            <a:ext uri="{FF2B5EF4-FFF2-40B4-BE49-F238E27FC236}">
              <a16:creationId xmlns:a16="http://schemas.microsoft.com/office/drawing/2014/main" id="{CB296FB4-CA53-45C7-A85D-9768D4A6EAF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6" name="Line 120">
          <a:extLst>
            <a:ext uri="{FF2B5EF4-FFF2-40B4-BE49-F238E27FC236}">
              <a16:creationId xmlns:a16="http://schemas.microsoft.com/office/drawing/2014/main" id="{F5DC1F22-7278-4885-B0E4-975CE36314D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7" name="Line 121">
          <a:extLst>
            <a:ext uri="{FF2B5EF4-FFF2-40B4-BE49-F238E27FC236}">
              <a16:creationId xmlns:a16="http://schemas.microsoft.com/office/drawing/2014/main" id="{B2BC6714-8395-4B0D-B12F-E8C90EBD897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8" name="Line 122">
          <a:extLst>
            <a:ext uri="{FF2B5EF4-FFF2-40B4-BE49-F238E27FC236}">
              <a16:creationId xmlns:a16="http://schemas.microsoft.com/office/drawing/2014/main" id="{3A027A65-5A98-4D2A-B082-84D9CCA13D6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09" name="Line 123">
          <a:extLst>
            <a:ext uri="{FF2B5EF4-FFF2-40B4-BE49-F238E27FC236}">
              <a16:creationId xmlns:a16="http://schemas.microsoft.com/office/drawing/2014/main" id="{2EE1E0CB-EEEB-4C21-B66D-A3502E9F6E1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0" name="Line 124">
          <a:extLst>
            <a:ext uri="{FF2B5EF4-FFF2-40B4-BE49-F238E27FC236}">
              <a16:creationId xmlns:a16="http://schemas.microsoft.com/office/drawing/2014/main" id="{9612743C-8D4B-4F2D-A107-D1EF93EB3A2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1" name="Line 125">
          <a:extLst>
            <a:ext uri="{FF2B5EF4-FFF2-40B4-BE49-F238E27FC236}">
              <a16:creationId xmlns:a16="http://schemas.microsoft.com/office/drawing/2014/main" id="{31176812-F110-458B-827A-E5A4A4C5781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2" name="Line 126">
          <a:extLst>
            <a:ext uri="{FF2B5EF4-FFF2-40B4-BE49-F238E27FC236}">
              <a16:creationId xmlns:a16="http://schemas.microsoft.com/office/drawing/2014/main" id="{D5BEBE26-B3D8-488E-9C76-D0B3D65B55B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3" name="Line 127">
          <a:extLst>
            <a:ext uri="{FF2B5EF4-FFF2-40B4-BE49-F238E27FC236}">
              <a16:creationId xmlns:a16="http://schemas.microsoft.com/office/drawing/2014/main" id="{34C83151-1A11-486E-B598-592C1DD1275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4" name="Line 128">
          <a:extLst>
            <a:ext uri="{FF2B5EF4-FFF2-40B4-BE49-F238E27FC236}">
              <a16:creationId xmlns:a16="http://schemas.microsoft.com/office/drawing/2014/main" id="{8E1C7275-3220-4F96-AAB4-462678BCB0F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5" name="Line 129">
          <a:extLst>
            <a:ext uri="{FF2B5EF4-FFF2-40B4-BE49-F238E27FC236}">
              <a16:creationId xmlns:a16="http://schemas.microsoft.com/office/drawing/2014/main" id="{05891423-A96D-4AB2-8F5E-B747C5D1DD1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6" name="Line 130">
          <a:extLst>
            <a:ext uri="{FF2B5EF4-FFF2-40B4-BE49-F238E27FC236}">
              <a16:creationId xmlns:a16="http://schemas.microsoft.com/office/drawing/2014/main" id="{41D497CB-71CF-4A5D-97A7-B70CD1262B5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7" name="Line 131">
          <a:extLst>
            <a:ext uri="{FF2B5EF4-FFF2-40B4-BE49-F238E27FC236}">
              <a16:creationId xmlns:a16="http://schemas.microsoft.com/office/drawing/2014/main" id="{CBD34D8A-1272-4901-96D9-315D3026D77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8" name="Line 132">
          <a:extLst>
            <a:ext uri="{FF2B5EF4-FFF2-40B4-BE49-F238E27FC236}">
              <a16:creationId xmlns:a16="http://schemas.microsoft.com/office/drawing/2014/main" id="{A6F61BDE-FDC0-4528-90FF-EBD84B7B238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19" name="Line 133">
          <a:extLst>
            <a:ext uri="{FF2B5EF4-FFF2-40B4-BE49-F238E27FC236}">
              <a16:creationId xmlns:a16="http://schemas.microsoft.com/office/drawing/2014/main" id="{5A2603CA-1CFD-4C4F-9053-5B96DEF552F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0" name="Line 134">
          <a:extLst>
            <a:ext uri="{FF2B5EF4-FFF2-40B4-BE49-F238E27FC236}">
              <a16:creationId xmlns:a16="http://schemas.microsoft.com/office/drawing/2014/main" id="{E6106FD0-6536-44D1-A620-88AC4EC20DC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1" name="Line 135">
          <a:extLst>
            <a:ext uri="{FF2B5EF4-FFF2-40B4-BE49-F238E27FC236}">
              <a16:creationId xmlns:a16="http://schemas.microsoft.com/office/drawing/2014/main" id="{ECA9B7EC-B3FA-45B7-88E2-2369A116480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2" name="Line 136">
          <a:extLst>
            <a:ext uri="{FF2B5EF4-FFF2-40B4-BE49-F238E27FC236}">
              <a16:creationId xmlns:a16="http://schemas.microsoft.com/office/drawing/2014/main" id="{D3185AC0-7C37-44B1-B233-4F4AB9C16EB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3" name="Line 137">
          <a:extLst>
            <a:ext uri="{FF2B5EF4-FFF2-40B4-BE49-F238E27FC236}">
              <a16:creationId xmlns:a16="http://schemas.microsoft.com/office/drawing/2014/main" id="{538EE3E6-3E31-4D6C-AFE5-28E9001BF1C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4" name="Line 138">
          <a:extLst>
            <a:ext uri="{FF2B5EF4-FFF2-40B4-BE49-F238E27FC236}">
              <a16:creationId xmlns:a16="http://schemas.microsoft.com/office/drawing/2014/main" id="{118AAB3B-3DE2-4D28-A5F0-6ABF4BA8B71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5" name="Line 1">
          <a:extLst>
            <a:ext uri="{FF2B5EF4-FFF2-40B4-BE49-F238E27FC236}">
              <a16:creationId xmlns:a16="http://schemas.microsoft.com/office/drawing/2014/main" id="{7CD7CF01-D457-4533-B63C-8C8A5BD83EE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6" name="Line 2">
          <a:extLst>
            <a:ext uri="{FF2B5EF4-FFF2-40B4-BE49-F238E27FC236}">
              <a16:creationId xmlns:a16="http://schemas.microsoft.com/office/drawing/2014/main" id="{AFA6CDFD-2BD8-4FBD-91BE-4611F1CF57D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7" name="Line 3">
          <a:extLst>
            <a:ext uri="{FF2B5EF4-FFF2-40B4-BE49-F238E27FC236}">
              <a16:creationId xmlns:a16="http://schemas.microsoft.com/office/drawing/2014/main" id="{612D63A6-8BC2-45B5-924C-391A780CBBD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8" name="Line 4">
          <a:extLst>
            <a:ext uri="{FF2B5EF4-FFF2-40B4-BE49-F238E27FC236}">
              <a16:creationId xmlns:a16="http://schemas.microsoft.com/office/drawing/2014/main" id="{1EFA1318-31DF-4E5A-BF66-D0ED2DFA306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29" name="Line 11">
          <a:extLst>
            <a:ext uri="{FF2B5EF4-FFF2-40B4-BE49-F238E27FC236}">
              <a16:creationId xmlns:a16="http://schemas.microsoft.com/office/drawing/2014/main" id="{E89B0822-1CA8-4CBA-A7FB-EF8B4FED4DC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0" name="Line 12">
          <a:extLst>
            <a:ext uri="{FF2B5EF4-FFF2-40B4-BE49-F238E27FC236}">
              <a16:creationId xmlns:a16="http://schemas.microsoft.com/office/drawing/2014/main" id="{DFCBE6D4-EC18-49F9-AC42-0733DFBFF31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1" name="Line 13">
          <a:extLst>
            <a:ext uri="{FF2B5EF4-FFF2-40B4-BE49-F238E27FC236}">
              <a16:creationId xmlns:a16="http://schemas.microsoft.com/office/drawing/2014/main" id="{FF9710FA-725D-4296-A23D-D28182F4E83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2" name="Line 14">
          <a:extLst>
            <a:ext uri="{FF2B5EF4-FFF2-40B4-BE49-F238E27FC236}">
              <a16:creationId xmlns:a16="http://schemas.microsoft.com/office/drawing/2014/main" id="{B8F40018-3CE3-4113-8777-23204C67339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3" name="Line 15">
          <a:extLst>
            <a:ext uri="{FF2B5EF4-FFF2-40B4-BE49-F238E27FC236}">
              <a16:creationId xmlns:a16="http://schemas.microsoft.com/office/drawing/2014/main" id="{BA2CA139-A27C-4EBD-9892-64095F1DCC0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4" name="Line 16">
          <a:extLst>
            <a:ext uri="{FF2B5EF4-FFF2-40B4-BE49-F238E27FC236}">
              <a16:creationId xmlns:a16="http://schemas.microsoft.com/office/drawing/2014/main" id="{C1485272-CFFF-4AF7-A4CC-7E17AA2AA0D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5" name="Line 17">
          <a:extLst>
            <a:ext uri="{FF2B5EF4-FFF2-40B4-BE49-F238E27FC236}">
              <a16:creationId xmlns:a16="http://schemas.microsoft.com/office/drawing/2014/main" id="{39E5D30D-E3E8-4894-9014-E260169FFF5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6" name="Line 18">
          <a:extLst>
            <a:ext uri="{FF2B5EF4-FFF2-40B4-BE49-F238E27FC236}">
              <a16:creationId xmlns:a16="http://schemas.microsoft.com/office/drawing/2014/main" id="{E1097F31-A2D0-4B70-B141-3EBE807991E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7" name="Line 19">
          <a:extLst>
            <a:ext uri="{FF2B5EF4-FFF2-40B4-BE49-F238E27FC236}">
              <a16:creationId xmlns:a16="http://schemas.microsoft.com/office/drawing/2014/main" id="{3F6EBBAE-D6A3-4563-B82A-129A81AA510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8" name="Line 20">
          <a:extLst>
            <a:ext uri="{FF2B5EF4-FFF2-40B4-BE49-F238E27FC236}">
              <a16:creationId xmlns:a16="http://schemas.microsoft.com/office/drawing/2014/main" id="{9D00EFF3-2AFB-4360-BEDA-45FD04DA516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39" name="Line 21">
          <a:extLst>
            <a:ext uri="{FF2B5EF4-FFF2-40B4-BE49-F238E27FC236}">
              <a16:creationId xmlns:a16="http://schemas.microsoft.com/office/drawing/2014/main" id="{9EE214F7-F4A3-461E-B44E-EF41111B949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0" name="Line 22">
          <a:extLst>
            <a:ext uri="{FF2B5EF4-FFF2-40B4-BE49-F238E27FC236}">
              <a16:creationId xmlns:a16="http://schemas.microsoft.com/office/drawing/2014/main" id="{12CF288B-40F3-474C-BD72-3973CC274D6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1" name="Line 23">
          <a:extLst>
            <a:ext uri="{FF2B5EF4-FFF2-40B4-BE49-F238E27FC236}">
              <a16:creationId xmlns:a16="http://schemas.microsoft.com/office/drawing/2014/main" id="{3B2CC52A-7581-440E-85E6-7C93E61ED61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2" name="Line 24">
          <a:extLst>
            <a:ext uri="{FF2B5EF4-FFF2-40B4-BE49-F238E27FC236}">
              <a16:creationId xmlns:a16="http://schemas.microsoft.com/office/drawing/2014/main" id="{8BF44AEC-F11D-4BE6-9217-CDEA71C4198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3" name="Line 25">
          <a:extLst>
            <a:ext uri="{FF2B5EF4-FFF2-40B4-BE49-F238E27FC236}">
              <a16:creationId xmlns:a16="http://schemas.microsoft.com/office/drawing/2014/main" id="{8E4A8DCE-16E5-44F2-ADB5-8FE21648AE4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4" name="Line 26">
          <a:extLst>
            <a:ext uri="{FF2B5EF4-FFF2-40B4-BE49-F238E27FC236}">
              <a16:creationId xmlns:a16="http://schemas.microsoft.com/office/drawing/2014/main" id="{99990EA6-CD54-4BA9-96C6-06D87FE3FB2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5" name="Line 27">
          <a:extLst>
            <a:ext uri="{FF2B5EF4-FFF2-40B4-BE49-F238E27FC236}">
              <a16:creationId xmlns:a16="http://schemas.microsoft.com/office/drawing/2014/main" id="{A7ECCC91-4B4E-455F-9967-0DDB8BE60F8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6" name="Line 28">
          <a:extLst>
            <a:ext uri="{FF2B5EF4-FFF2-40B4-BE49-F238E27FC236}">
              <a16:creationId xmlns:a16="http://schemas.microsoft.com/office/drawing/2014/main" id="{81BD82A0-FB4E-4DCF-A26E-7DF85E5BBB8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7" name="Line 29">
          <a:extLst>
            <a:ext uri="{FF2B5EF4-FFF2-40B4-BE49-F238E27FC236}">
              <a16:creationId xmlns:a16="http://schemas.microsoft.com/office/drawing/2014/main" id="{33C880B8-0CF2-404C-A0C0-9AABECD4403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8" name="Line 30">
          <a:extLst>
            <a:ext uri="{FF2B5EF4-FFF2-40B4-BE49-F238E27FC236}">
              <a16:creationId xmlns:a16="http://schemas.microsoft.com/office/drawing/2014/main" id="{0581CD91-52D1-4FFA-A7D1-EBF58150064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49" name="Line 31">
          <a:extLst>
            <a:ext uri="{FF2B5EF4-FFF2-40B4-BE49-F238E27FC236}">
              <a16:creationId xmlns:a16="http://schemas.microsoft.com/office/drawing/2014/main" id="{68626D7D-18E5-404B-8D45-C1373D7875E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0" name="Line 32">
          <a:extLst>
            <a:ext uri="{FF2B5EF4-FFF2-40B4-BE49-F238E27FC236}">
              <a16:creationId xmlns:a16="http://schemas.microsoft.com/office/drawing/2014/main" id="{BA41A908-A060-4910-A4C1-84CE067AF17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1" name="Line 33">
          <a:extLst>
            <a:ext uri="{FF2B5EF4-FFF2-40B4-BE49-F238E27FC236}">
              <a16:creationId xmlns:a16="http://schemas.microsoft.com/office/drawing/2014/main" id="{85AA6CD1-6641-467C-8944-9D7D0ED5C08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2" name="Line 34">
          <a:extLst>
            <a:ext uri="{FF2B5EF4-FFF2-40B4-BE49-F238E27FC236}">
              <a16:creationId xmlns:a16="http://schemas.microsoft.com/office/drawing/2014/main" id="{CDB842EE-02C2-4D9E-87BB-497D8D9C7C8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3" name="Line 35">
          <a:extLst>
            <a:ext uri="{FF2B5EF4-FFF2-40B4-BE49-F238E27FC236}">
              <a16:creationId xmlns:a16="http://schemas.microsoft.com/office/drawing/2014/main" id="{ED0BA31B-AC60-4821-AEAF-59ED33AFA6C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4" name="Line 36">
          <a:extLst>
            <a:ext uri="{FF2B5EF4-FFF2-40B4-BE49-F238E27FC236}">
              <a16:creationId xmlns:a16="http://schemas.microsoft.com/office/drawing/2014/main" id="{8BC5C4A4-6C74-4FD3-AF76-CF7221D94B0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5" name="Line 37">
          <a:extLst>
            <a:ext uri="{FF2B5EF4-FFF2-40B4-BE49-F238E27FC236}">
              <a16:creationId xmlns:a16="http://schemas.microsoft.com/office/drawing/2014/main" id="{8A0907DD-66EE-480E-A38A-C669FA5A7D5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6" name="Line 38">
          <a:extLst>
            <a:ext uri="{FF2B5EF4-FFF2-40B4-BE49-F238E27FC236}">
              <a16:creationId xmlns:a16="http://schemas.microsoft.com/office/drawing/2014/main" id="{6DBFC7B2-2730-4121-A00C-A7449C68CFF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7" name="Line 39">
          <a:extLst>
            <a:ext uri="{FF2B5EF4-FFF2-40B4-BE49-F238E27FC236}">
              <a16:creationId xmlns:a16="http://schemas.microsoft.com/office/drawing/2014/main" id="{51A17AE6-A86C-4975-A9D1-6BB8369B30A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8" name="Line 40">
          <a:extLst>
            <a:ext uri="{FF2B5EF4-FFF2-40B4-BE49-F238E27FC236}">
              <a16:creationId xmlns:a16="http://schemas.microsoft.com/office/drawing/2014/main" id="{3C18A510-5E63-4F6E-9B61-33A18F5B98F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59" name="Line 41">
          <a:extLst>
            <a:ext uri="{FF2B5EF4-FFF2-40B4-BE49-F238E27FC236}">
              <a16:creationId xmlns:a16="http://schemas.microsoft.com/office/drawing/2014/main" id="{B473260C-8216-4900-A351-2D73229A7D5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0" name="Line 42">
          <a:extLst>
            <a:ext uri="{FF2B5EF4-FFF2-40B4-BE49-F238E27FC236}">
              <a16:creationId xmlns:a16="http://schemas.microsoft.com/office/drawing/2014/main" id="{F3889D7C-6E7A-47A8-87A9-7C71ED4300C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1" name="Line 43">
          <a:extLst>
            <a:ext uri="{FF2B5EF4-FFF2-40B4-BE49-F238E27FC236}">
              <a16:creationId xmlns:a16="http://schemas.microsoft.com/office/drawing/2014/main" id="{5C3F3216-FF55-425D-86CF-200FB155288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2" name="Line 44">
          <a:extLst>
            <a:ext uri="{FF2B5EF4-FFF2-40B4-BE49-F238E27FC236}">
              <a16:creationId xmlns:a16="http://schemas.microsoft.com/office/drawing/2014/main" id="{66047848-DCB9-4EC0-ACAD-76FB5396ADE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3" name="Line 45">
          <a:extLst>
            <a:ext uri="{FF2B5EF4-FFF2-40B4-BE49-F238E27FC236}">
              <a16:creationId xmlns:a16="http://schemas.microsoft.com/office/drawing/2014/main" id="{57E2D6C0-62F1-4C32-8925-D449DC81943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4" name="Line 46">
          <a:extLst>
            <a:ext uri="{FF2B5EF4-FFF2-40B4-BE49-F238E27FC236}">
              <a16:creationId xmlns:a16="http://schemas.microsoft.com/office/drawing/2014/main" id="{CC381762-7998-4330-843B-A269E73F4C8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5" name="Line 47">
          <a:extLst>
            <a:ext uri="{FF2B5EF4-FFF2-40B4-BE49-F238E27FC236}">
              <a16:creationId xmlns:a16="http://schemas.microsoft.com/office/drawing/2014/main" id="{0AA930D0-3220-445B-B32B-8FB3FE2204A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6" name="Line 48">
          <a:extLst>
            <a:ext uri="{FF2B5EF4-FFF2-40B4-BE49-F238E27FC236}">
              <a16:creationId xmlns:a16="http://schemas.microsoft.com/office/drawing/2014/main" id="{CC2C0C30-D75A-4A4D-8409-507831DEC4E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7" name="Line 49">
          <a:extLst>
            <a:ext uri="{FF2B5EF4-FFF2-40B4-BE49-F238E27FC236}">
              <a16:creationId xmlns:a16="http://schemas.microsoft.com/office/drawing/2014/main" id="{64E02EA0-3FE6-4948-98EC-7FFE2822D1D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8" name="Line 50">
          <a:extLst>
            <a:ext uri="{FF2B5EF4-FFF2-40B4-BE49-F238E27FC236}">
              <a16:creationId xmlns:a16="http://schemas.microsoft.com/office/drawing/2014/main" id="{DA3CEC14-6964-444F-958E-52362E1EEE7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69" name="Line 51">
          <a:extLst>
            <a:ext uri="{FF2B5EF4-FFF2-40B4-BE49-F238E27FC236}">
              <a16:creationId xmlns:a16="http://schemas.microsoft.com/office/drawing/2014/main" id="{0490A4A3-E007-4DE0-9970-B06E0F25F4D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0" name="Line 52">
          <a:extLst>
            <a:ext uri="{FF2B5EF4-FFF2-40B4-BE49-F238E27FC236}">
              <a16:creationId xmlns:a16="http://schemas.microsoft.com/office/drawing/2014/main" id="{36EB5292-BEB2-486B-9E24-ABE6A26C3EF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1" name="Line 53">
          <a:extLst>
            <a:ext uri="{FF2B5EF4-FFF2-40B4-BE49-F238E27FC236}">
              <a16:creationId xmlns:a16="http://schemas.microsoft.com/office/drawing/2014/main" id="{FB26681E-863D-4239-8569-3C2EEF8D658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2" name="Line 54">
          <a:extLst>
            <a:ext uri="{FF2B5EF4-FFF2-40B4-BE49-F238E27FC236}">
              <a16:creationId xmlns:a16="http://schemas.microsoft.com/office/drawing/2014/main" id="{89A3F05D-7B81-4DD3-BD18-1762E59A3B4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3" name="Line 55">
          <a:extLst>
            <a:ext uri="{FF2B5EF4-FFF2-40B4-BE49-F238E27FC236}">
              <a16:creationId xmlns:a16="http://schemas.microsoft.com/office/drawing/2014/main" id="{5CCDE152-69D9-4F63-BA4E-59BCCEA11D0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4" name="Line 56">
          <a:extLst>
            <a:ext uri="{FF2B5EF4-FFF2-40B4-BE49-F238E27FC236}">
              <a16:creationId xmlns:a16="http://schemas.microsoft.com/office/drawing/2014/main" id="{56FB1319-BD8B-4A12-9B32-062BB16D3ED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5" name="Line 57">
          <a:extLst>
            <a:ext uri="{FF2B5EF4-FFF2-40B4-BE49-F238E27FC236}">
              <a16:creationId xmlns:a16="http://schemas.microsoft.com/office/drawing/2014/main" id="{3A04F86C-0323-4D0A-BA7B-AB06EE03163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6" name="Line 58">
          <a:extLst>
            <a:ext uri="{FF2B5EF4-FFF2-40B4-BE49-F238E27FC236}">
              <a16:creationId xmlns:a16="http://schemas.microsoft.com/office/drawing/2014/main" id="{8F9EDF60-2243-4158-AAD3-4601F539A1D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7" name="Line 59">
          <a:extLst>
            <a:ext uri="{FF2B5EF4-FFF2-40B4-BE49-F238E27FC236}">
              <a16:creationId xmlns:a16="http://schemas.microsoft.com/office/drawing/2014/main" id="{24ABA7F2-413C-4CB4-9660-17384944D02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8" name="Line 60">
          <a:extLst>
            <a:ext uri="{FF2B5EF4-FFF2-40B4-BE49-F238E27FC236}">
              <a16:creationId xmlns:a16="http://schemas.microsoft.com/office/drawing/2014/main" id="{058D4A88-A68E-4F5D-9409-6A4319A3AC0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79" name="Line 61">
          <a:extLst>
            <a:ext uri="{FF2B5EF4-FFF2-40B4-BE49-F238E27FC236}">
              <a16:creationId xmlns:a16="http://schemas.microsoft.com/office/drawing/2014/main" id="{076A2219-B8D0-4165-B99C-A6FA56FFDA9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0" name="Line 62">
          <a:extLst>
            <a:ext uri="{FF2B5EF4-FFF2-40B4-BE49-F238E27FC236}">
              <a16:creationId xmlns:a16="http://schemas.microsoft.com/office/drawing/2014/main" id="{05C6D59E-031C-473D-9F31-6E6C6CC806C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1" name="Line 63">
          <a:extLst>
            <a:ext uri="{FF2B5EF4-FFF2-40B4-BE49-F238E27FC236}">
              <a16:creationId xmlns:a16="http://schemas.microsoft.com/office/drawing/2014/main" id="{2AA3BFC4-2334-458A-A16B-FA9745A20C5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2" name="Line 64">
          <a:extLst>
            <a:ext uri="{FF2B5EF4-FFF2-40B4-BE49-F238E27FC236}">
              <a16:creationId xmlns:a16="http://schemas.microsoft.com/office/drawing/2014/main" id="{CA739BBC-F136-4AFD-80BE-8B6763FD225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3" name="Line 65">
          <a:extLst>
            <a:ext uri="{FF2B5EF4-FFF2-40B4-BE49-F238E27FC236}">
              <a16:creationId xmlns:a16="http://schemas.microsoft.com/office/drawing/2014/main" id="{6189D79E-1D75-4CBD-B39C-B7C50B2F192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4" name="Line 66">
          <a:extLst>
            <a:ext uri="{FF2B5EF4-FFF2-40B4-BE49-F238E27FC236}">
              <a16:creationId xmlns:a16="http://schemas.microsoft.com/office/drawing/2014/main" id="{8556B65D-53E2-417D-BB10-7B17A407509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5" name="Line 67">
          <a:extLst>
            <a:ext uri="{FF2B5EF4-FFF2-40B4-BE49-F238E27FC236}">
              <a16:creationId xmlns:a16="http://schemas.microsoft.com/office/drawing/2014/main" id="{73105A36-240F-40EF-9581-BF49A1FAE79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6" name="Line 68">
          <a:extLst>
            <a:ext uri="{FF2B5EF4-FFF2-40B4-BE49-F238E27FC236}">
              <a16:creationId xmlns:a16="http://schemas.microsoft.com/office/drawing/2014/main" id="{C1247B0B-E8C5-4192-A8FB-2FBCE6F4AEB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7" name="Line 69">
          <a:extLst>
            <a:ext uri="{FF2B5EF4-FFF2-40B4-BE49-F238E27FC236}">
              <a16:creationId xmlns:a16="http://schemas.microsoft.com/office/drawing/2014/main" id="{92895C20-DCEC-44E5-9D5C-E11A830E325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8" name="Line 70">
          <a:extLst>
            <a:ext uri="{FF2B5EF4-FFF2-40B4-BE49-F238E27FC236}">
              <a16:creationId xmlns:a16="http://schemas.microsoft.com/office/drawing/2014/main" id="{E10B0E3C-CFC3-4BEA-A47E-EC9A661E544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89" name="Line 71">
          <a:extLst>
            <a:ext uri="{FF2B5EF4-FFF2-40B4-BE49-F238E27FC236}">
              <a16:creationId xmlns:a16="http://schemas.microsoft.com/office/drawing/2014/main" id="{A3FFD7CD-998B-4204-AA6C-FF506B689EA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0" name="Line 72">
          <a:extLst>
            <a:ext uri="{FF2B5EF4-FFF2-40B4-BE49-F238E27FC236}">
              <a16:creationId xmlns:a16="http://schemas.microsoft.com/office/drawing/2014/main" id="{3A1AFC34-77CC-4841-873B-DE96281E921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1" name="Line 73">
          <a:extLst>
            <a:ext uri="{FF2B5EF4-FFF2-40B4-BE49-F238E27FC236}">
              <a16:creationId xmlns:a16="http://schemas.microsoft.com/office/drawing/2014/main" id="{99CBBD4D-A329-4C6C-8C27-496C5640276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2" name="Line 74">
          <a:extLst>
            <a:ext uri="{FF2B5EF4-FFF2-40B4-BE49-F238E27FC236}">
              <a16:creationId xmlns:a16="http://schemas.microsoft.com/office/drawing/2014/main" id="{4BB3EB8B-81A7-4D68-A3E2-F49376B846A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3" name="Line 75">
          <a:extLst>
            <a:ext uri="{FF2B5EF4-FFF2-40B4-BE49-F238E27FC236}">
              <a16:creationId xmlns:a16="http://schemas.microsoft.com/office/drawing/2014/main" id="{D67A1103-EC4C-4BD3-9A42-8FD7D4CA0CC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4" name="Line 76">
          <a:extLst>
            <a:ext uri="{FF2B5EF4-FFF2-40B4-BE49-F238E27FC236}">
              <a16:creationId xmlns:a16="http://schemas.microsoft.com/office/drawing/2014/main" id="{F544D674-430F-458A-8CEC-B57184A5475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5" name="Line 77">
          <a:extLst>
            <a:ext uri="{FF2B5EF4-FFF2-40B4-BE49-F238E27FC236}">
              <a16:creationId xmlns:a16="http://schemas.microsoft.com/office/drawing/2014/main" id="{1A652B96-6EB8-48CB-BF02-F8B3E8911CF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6" name="Line 78">
          <a:extLst>
            <a:ext uri="{FF2B5EF4-FFF2-40B4-BE49-F238E27FC236}">
              <a16:creationId xmlns:a16="http://schemas.microsoft.com/office/drawing/2014/main" id="{9AE8091B-3792-430D-8017-B19D3FE560A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7" name="Line 79">
          <a:extLst>
            <a:ext uri="{FF2B5EF4-FFF2-40B4-BE49-F238E27FC236}">
              <a16:creationId xmlns:a16="http://schemas.microsoft.com/office/drawing/2014/main" id="{9247D58B-7486-4C6F-90D5-13F7A39D708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8" name="Line 80">
          <a:extLst>
            <a:ext uri="{FF2B5EF4-FFF2-40B4-BE49-F238E27FC236}">
              <a16:creationId xmlns:a16="http://schemas.microsoft.com/office/drawing/2014/main" id="{7B01B775-C5A7-439C-B2CF-09F524E0790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399" name="Line 81">
          <a:extLst>
            <a:ext uri="{FF2B5EF4-FFF2-40B4-BE49-F238E27FC236}">
              <a16:creationId xmlns:a16="http://schemas.microsoft.com/office/drawing/2014/main" id="{7032E731-6B6C-46E7-81E2-7B8ED9A8E13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0" name="Line 82">
          <a:extLst>
            <a:ext uri="{FF2B5EF4-FFF2-40B4-BE49-F238E27FC236}">
              <a16:creationId xmlns:a16="http://schemas.microsoft.com/office/drawing/2014/main" id="{AB62997E-0108-4C70-9D79-B975AC5D939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1" name="Line 83">
          <a:extLst>
            <a:ext uri="{FF2B5EF4-FFF2-40B4-BE49-F238E27FC236}">
              <a16:creationId xmlns:a16="http://schemas.microsoft.com/office/drawing/2014/main" id="{4EE02ED7-6A4B-46D0-8BF2-870C17737AF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2" name="Line 84">
          <a:extLst>
            <a:ext uri="{FF2B5EF4-FFF2-40B4-BE49-F238E27FC236}">
              <a16:creationId xmlns:a16="http://schemas.microsoft.com/office/drawing/2014/main" id="{7CFCB200-FDA6-45CE-9989-5B0195178C7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3" name="Line 85">
          <a:extLst>
            <a:ext uri="{FF2B5EF4-FFF2-40B4-BE49-F238E27FC236}">
              <a16:creationId xmlns:a16="http://schemas.microsoft.com/office/drawing/2014/main" id="{CCC225F5-3628-4240-B7A7-7FEFBA80D86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4" name="Line 86">
          <a:extLst>
            <a:ext uri="{FF2B5EF4-FFF2-40B4-BE49-F238E27FC236}">
              <a16:creationId xmlns:a16="http://schemas.microsoft.com/office/drawing/2014/main" id="{E4999662-85D3-4083-9740-EF70853DBA3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5" name="Line 87">
          <a:extLst>
            <a:ext uri="{FF2B5EF4-FFF2-40B4-BE49-F238E27FC236}">
              <a16:creationId xmlns:a16="http://schemas.microsoft.com/office/drawing/2014/main" id="{B709CFF6-707F-4437-85E0-7D43D391A22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6" name="Line 88">
          <a:extLst>
            <a:ext uri="{FF2B5EF4-FFF2-40B4-BE49-F238E27FC236}">
              <a16:creationId xmlns:a16="http://schemas.microsoft.com/office/drawing/2014/main" id="{51FF7E5C-C7CB-484A-A1A6-A04C28AA3DA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7" name="Line 89">
          <a:extLst>
            <a:ext uri="{FF2B5EF4-FFF2-40B4-BE49-F238E27FC236}">
              <a16:creationId xmlns:a16="http://schemas.microsoft.com/office/drawing/2014/main" id="{ACFD7F78-3BB1-4A8C-946E-CFFA1CA589B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8" name="Line 90">
          <a:extLst>
            <a:ext uri="{FF2B5EF4-FFF2-40B4-BE49-F238E27FC236}">
              <a16:creationId xmlns:a16="http://schemas.microsoft.com/office/drawing/2014/main" id="{364F5CC4-8847-46FB-A276-6F86608E145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09" name="Line 91">
          <a:extLst>
            <a:ext uri="{FF2B5EF4-FFF2-40B4-BE49-F238E27FC236}">
              <a16:creationId xmlns:a16="http://schemas.microsoft.com/office/drawing/2014/main" id="{AFD8BBF5-7440-4498-A79A-28E86BA4354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0" name="Line 92">
          <a:extLst>
            <a:ext uri="{FF2B5EF4-FFF2-40B4-BE49-F238E27FC236}">
              <a16:creationId xmlns:a16="http://schemas.microsoft.com/office/drawing/2014/main" id="{054302E5-BAE1-4547-B94F-9DB93EB909C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1" name="Line 93">
          <a:extLst>
            <a:ext uri="{FF2B5EF4-FFF2-40B4-BE49-F238E27FC236}">
              <a16:creationId xmlns:a16="http://schemas.microsoft.com/office/drawing/2014/main" id="{333B166D-AC73-4E2E-B9D8-326A7040EDE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2" name="Line 94">
          <a:extLst>
            <a:ext uri="{FF2B5EF4-FFF2-40B4-BE49-F238E27FC236}">
              <a16:creationId xmlns:a16="http://schemas.microsoft.com/office/drawing/2014/main" id="{5184FE2A-67C3-4FE1-8A78-47D4D64C991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3" name="Line 95">
          <a:extLst>
            <a:ext uri="{FF2B5EF4-FFF2-40B4-BE49-F238E27FC236}">
              <a16:creationId xmlns:a16="http://schemas.microsoft.com/office/drawing/2014/main" id="{D661F342-FCCE-4B06-B118-2A6D689D4A5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4" name="Line 96">
          <a:extLst>
            <a:ext uri="{FF2B5EF4-FFF2-40B4-BE49-F238E27FC236}">
              <a16:creationId xmlns:a16="http://schemas.microsoft.com/office/drawing/2014/main" id="{D4086C23-46D5-4E66-9B42-291DF62C459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5" name="Line 97">
          <a:extLst>
            <a:ext uri="{FF2B5EF4-FFF2-40B4-BE49-F238E27FC236}">
              <a16:creationId xmlns:a16="http://schemas.microsoft.com/office/drawing/2014/main" id="{6C385A0B-4BB8-4F15-ACA4-C2C24581016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6" name="Line 98">
          <a:extLst>
            <a:ext uri="{FF2B5EF4-FFF2-40B4-BE49-F238E27FC236}">
              <a16:creationId xmlns:a16="http://schemas.microsoft.com/office/drawing/2014/main" id="{D42C5F6F-F9AF-460F-A2D8-07E532CFC68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7" name="Line 99">
          <a:extLst>
            <a:ext uri="{FF2B5EF4-FFF2-40B4-BE49-F238E27FC236}">
              <a16:creationId xmlns:a16="http://schemas.microsoft.com/office/drawing/2014/main" id="{A67BF1EE-68A2-40C9-8916-9CDC5D21E6C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8" name="Line 100">
          <a:extLst>
            <a:ext uri="{FF2B5EF4-FFF2-40B4-BE49-F238E27FC236}">
              <a16:creationId xmlns:a16="http://schemas.microsoft.com/office/drawing/2014/main" id="{D3BD953B-E7CA-4AF9-84FD-4172A24C0FC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19" name="Line 101">
          <a:extLst>
            <a:ext uri="{FF2B5EF4-FFF2-40B4-BE49-F238E27FC236}">
              <a16:creationId xmlns:a16="http://schemas.microsoft.com/office/drawing/2014/main" id="{AF2CC5BB-7013-4BC9-AD69-17B9E4CF1B8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0" name="Line 102">
          <a:extLst>
            <a:ext uri="{FF2B5EF4-FFF2-40B4-BE49-F238E27FC236}">
              <a16:creationId xmlns:a16="http://schemas.microsoft.com/office/drawing/2014/main" id="{550EC9D8-05D3-47AE-AA03-C84EE5AB22A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1" name="Line 103">
          <a:extLst>
            <a:ext uri="{FF2B5EF4-FFF2-40B4-BE49-F238E27FC236}">
              <a16:creationId xmlns:a16="http://schemas.microsoft.com/office/drawing/2014/main" id="{9C2B4194-6966-4C20-8AB3-0F1A05C14F9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2" name="Line 104">
          <a:extLst>
            <a:ext uri="{FF2B5EF4-FFF2-40B4-BE49-F238E27FC236}">
              <a16:creationId xmlns:a16="http://schemas.microsoft.com/office/drawing/2014/main" id="{3899EB25-59DB-41D9-ADED-DC391EE2AB6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3" name="Line 105">
          <a:extLst>
            <a:ext uri="{FF2B5EF4-FFF2-40B4-BE49-F238E27FC236}">
              <a16:creationId xmlns:a16="http://schemas.microsoft.com/office/drawing/2014/main" id="{F2295562-3267-4138-A457-4A59C9130D3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4" name="Line 106">
          <a:extLst>
            <a:ext uri="{FF2B5EF4-FFF2-40B4-BE49-F238E27FC236}">
              <a16:creationId xmlns:a16="http://schemas.microsoft.com/office/drawing/2014/main" id="{8C23B021-FDD4-46A3-BB4E-FE98035C931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5" name="Line 107">
          <a:extLst>
            <a:ext uri="{FF2B5EF4-FFF2-40B4-BE49-F238E27FC236}">
              <a16:creationId xmlns:a16="http://schemas.microsoft.com/office/drawing/2014/main" id="{848A6179-2E03-4957-B9B3-BD0EDFD88EB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6" name="Line 108">
          <a:extLst>
            <a:ext uri="{FF2B5EF4-FFF2-40B4-BE49-F238E27FC236}">
              <a16:creationId xmlns:a16="http://schemas.microsoft.com/office/drawing/2014/main" id="{9E66186A-2DC3-4D46-A96F-6913CEF2BEC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7" name="Line 139">
          <a:extLst>
            <a:ext uri="{FF2B5EF4-FFF2-40B4-BE49-F238E27FC236}">
              <a16:creationId xmlns:a16="http://schemas.microsoft.com/office/drawing/2014/main" id="{066B4BE0-68EC-417A-934C-E05D2DE1DA9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8" name="Line 140">
          <a:extLst>
            <a:ext uri="{FF2B5EF4-FFF2-40B4-BE49-F238E27FC236}">
              <a16:creationId xmlns:a16="http://schemas.microsoft.com/office/drawing/2014/main" id="{028ECAB7-EDFA-45B6-AE6B-30F3DC2EFEB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29" name="Line 141">
          <a:extLst>
            <a:ext uri="{FF2B5EF4-FFF2-40B4-BE49-F238E27FC236}">
              <a16:creationId xmlns:a16="http://schemas.microsoft.com/office/drawing/2014/main" id="{1A7FB58E-DB53-4491-8764-448D8D93D20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0" name="Line 142">
          <a:extLst>
            <a:ext uri="{FF2B5EF4-FFF2-40B4-BE49-F238E27FC236}">
              <a16:creationId xmlns:a16="http://schemas.microsoft.com/office/drawing/2014/main" id="{FE2C1C6F-CE48-46EF-8957-7E891596D02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1" name="Line 143">
          <a:extLst>
            <a:ext uri="{FF2B5EF4-FFF2-40B4-BE49-F238E27FC236}">
              <a16:creationId xmlns:a16="http://schemas.microsoft.com/office/drawing/2014/main" id="{9F680942-B31B-4889-9232-BBD117C813F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2" name="Line 144">
          <a:extLst>
            <a:ext uri="{FF2B5EF4-FFF2-40B4-BE49-F238E27FC236}">
              <a16:creationId xmlns:a16="http://schemas.microsoft.com/office/drawing/2014/main" id="{F8571B45-A3BE-4D73-B83F-45DA8F096F1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3" name="Line 151">
          <a:extLst>
            <a:ext uri="{FF2B5EF4-FFF2-40B4-BE49-F238E27FC236}">
              <a16:creationId xmlns:a16="http://schemas.microsoft.com/office/drawing/2014/main" id="{AC16C6F4-7C51-4D7D-9D5A-7D39CD51B0B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4" name="Line 152">
          <a:extLst>
            <a:ext uri="{FF2B5EF4-FFF2-40B4-BE49-F238E27FC236}">
              <a16:creationId xmlns:a16="http://schemas.microsoft.com/office/drawing/2014/main" id="{8DA2E29B-B406-4785-852E-9861F55C455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5" name="Line 153">
          <a:extLst>
            <a:ext uri="{FF2B5EF4-FFF2-40B4-BE49-F238E27FC236}">
              <a16:creationId xmlns:a16="http://schemas.microsoft.com/office/drawing/2014/main" id="{8D7FC304-3BC2-4AEE-ABEB-A37CA1B9EC0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6" name="Line 154">
          <a:extLst>
            <a:ext uri="{FF2B5EF4-FFF2-40B4-BE49-F238E27FC236}">
              <a16:creationId xmlns:a16="http://schemas.microsoft.com/office/drawing/2014/main" id="{26482A6A-C1F4-4ABC-87E8-FA49B1A772F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7" name="Line 155">
          <a:extLst>
            <a:ext uri="{FF2B5EF4-FFF2-40B4-BE49-F238E27FC236}">
              <a16:creationId xmlns:a16="http://schemas.microsoft.com/office/drawing/2014/main" id="{20E2A756-B827-4694-8E01-F28E9F1D4A2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8" name="Line 156">
          <a:extLst>
            <a:ext uri="{FF2B5EF4-FFF2-40B4-BE49-F238E27FC236}">
              <a16:creationId xmlns:a16="http://schemas.microsoft.com/office/drawing/2014/main" id="{B80CE83F-4364-4F96-B989-8DC004E980D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39" name="Line 157">
          <a:extLst>
            <a:ext uri="{FF2B5EF4-FFF2-40B4-BE49-F238E27FC236}">
              <a16:creationId xmlns:a16="http://schemas.microsoft.com/office/drawing/2014/main" id="{190A8CF4-4BD3-4DF9-AFCB-2306D3782AD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0" name="Line 158">
          <a:extLst>
            <a:ext uri="{FF2B5EF4-FFF2-40B4-BE49-F238E27FC236}">
              <a16:creationId xmlns:a16="http://schemas.microsoft.com/office/drawing/2014/main" id="{FBA407F2-B45A-40B7-8ADA-78198EF2A84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1" name="Line 159">
          <a:extLst>
            <a:ext uri="{FF2B5EF4-FFF2-40B4-BE49-F238E27FC236}">
              <a16:creationId xmlns:a16="http://schemas.microsoft.com/office/drawing/2014/main" id="{459AD0AB-3925-44BA-8B87-4F128A572C5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2" name="Line 160">
          <a:extLst>
            <a:ext uri="{FF2B5EF4-FFF2-40B4-BE49-F238E27FC236}">
              <a16:creationId xmlns:a16="http://schemas.microsoft.com/office/drawing/2014/main" id="{FD804083-8465-4245-B51A-3F35D9BDD86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3" name="Line 161">
          <a:extLst>
            <a:ext uri="{FF2B5EF4-FFF2-40B4-BE49-F238E27FC236}">
              <a16:creationId xmlns:a16="http://schemas.microsoft.com/office/drawing/2014/main" id="{D1F3BBAA-8118-4634-B02F-C030B283084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4" name="Line 162">
          <a:extLst>
            <a:ext uri="{FF2B5EF4-FFF2-40B4-BE49-F238E27FC236}">
              <a16:creationId xmlns:a16="http://schemas.microsoft.com/office/drawing/2014/main" id="{BB76D6E6-2C37-46F4-B27A-6B734EABCBB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5" name="Line 163">
          <a:extLst>
            <a:ext uri="{FF2B5EF4-FFF2-40B4-BE49-F238E27FC236}">
              <a16:creationId xmlns:a16="http://schemas.microsoft.com/office/drawing/2014/main" id="{98452D8C-5D22-4339-B533-D96F0ED51FE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6" name="Line 164">
          <a:extLst>
            <a:ext uri="{FF2B5EF4-FFF2-40B4-BE49-F238E27FC236}">
              <a16:creationId xmlns:a16="http://schemas.microsoft.com/office/drawing/2014/main" id="{4F822FCD-7EE8-4EA7-B9B5-A7F864C1C7C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7" name="Line 165">
          <a:extLst>
            <a:ext uri="{FF2B5EF4-FFF2-40B4-BE49-F238E27FC236}">
              <a16:creationId xmlns:a16="http://schemas.microsoft.com/office/drawing/2014/main" id="{7F829ACE-C1E1-46A7-A224-B9705E38D08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8" name="Line 166">
          <a:extLst>
            <a:ext uri="{FF2B5EF4-FFF2-40B4-BE49-F238E27FC236}">
              <a16:creationId xmlns:a16="http://schemas.microsoft.com/office/drawing/2014/main" id="{76AB3A56-7661-4087-A006-49370E699C9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49" name="Line 167">
          <a:extLst>
            <a:ext uri="{FF2B5EF4-FFF2-40B4-BE49-F238E27FC236}">
              <a16:creationId xmlns:a16="http://schemas.microsoft.com/office/drawing/2014/main" id="{F18B9CB2-22A8-42C3-A5CD-DFBE02EFC10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0" name="Line 168">
          <a:extLst>
            <a:ext uri="{FF2B5EF4-FFF2-40B4-BE49-F238E27FC236}">
              <a16:creationId xmlns:a16="http://schemas.microsoft.com/office/drawing/2014/main" id="{69BBB3CC-C243-4FDB-A91E-3CB0C40AE36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1" name="Line 169">
          <a:extLst>
            <a:ext uri="{FF2B5EF4-FFF2-40B4-BE49-F238E27FC236}">
              <a16:creationId xmlns:a16="http://schemas.microsoft.com/office/drawing/2014/main" id="{1012A29B-614C-40C0-8B10-1F516CAE2BF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2" name="Line 170">
          <a:extLst>
            <a:ext uri="{FF2B5EF4-FFF2-40B4-BE49-F238E27FC236}">
              <a16:creationId xmlns:a16="http://schemas.microsoft.com/office/drawing/2014/main" id="{171BB5DD-DD93-4A6B-AAD5-7BF5801AFAF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3" name="Line 171">
          <a:extLst>
            <a:ext uri="{FF2B5EF4-FFF2-40B4-BE49-F238E27FC236}">
              <a16:creationId xmlns:a16="http://schemas.microsoft.com/office/drawing/2014/main" id="{8EE5CD15-2979-4783-9F91-2056C8A9BD3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4" name="Line 172">
          <a:extLst>
            <a:ext uri="{FF2B5EF4-FFF2-40B4-BE49-F238E27FC236}">
              <a16:creationId xmlns:a16="http://schemas.microsoft.com/office/drawing/2014/main" id="{6283704B-ED74-41DA-B11C-7FB1CA249B4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5" name="Line 173">
          <a:extLst>
            <a:ext uri="{FF2B5EF4-FFF2-40B4-BE49-F238E27FC236}">
              <a16:creationId xmlns:a16="http://schemas.microsoft.com/office/drawing/2014/main" id="{E7EE5C99-7598-44E5-8304-1643561BAF7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6" name="Line 174">
          <a:extLst>
            <a:ext uri="{FF2B5EF4-FFF2-40B4-BE49-F238E27FC236}">
              <a16:creationId xmlns:a16="http://schemas.microsoft.com/office/drawing/2014/main" id="{2D65319E-6D20-4BAD-8F09-F707E25D076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7" name="Line 175">
          <a:extLst>
            <a:ext uri="{FF2B5EF4-FFF2-40B4-BE49-F238E27FC236}">
              <a16:creationId xmlns:a16="http://schemas.microsoft.com/office/drawing/2014/main" id="{45162033-C558-4148-BB8E-49C1E427DA8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8" name="Line 176">
          <a:extLst>
            <a:ext uri="{FF2B5EF4-FFF2-40B4-BE49-F238E27FC236}">
              <a16:creationId xmlns:a16="http://schemas.microsoft.com/office/drawing/2014/main" id="{14CDE9FD-A1F7-4601-A1D7-2EE3DCE547D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59" name="Line 177">
          <a:extLst>
            <a:ext uri="{FF2B5EF4-FFF2-40B4-BE49-F238E27FC236}">
              <a16:creationId xmlns:a16="http://schemas.microsoft.com/office/drawing/2014/main" id="{52D44BFB-E678-4CE4-8474-3006622EBB2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0" name="Line 178">
          <a:extLst>
            <a:ext uri="{FF2B5EF4-FFF2-40B4-BE49-F238E27FC236}">
              <a16:creationId xmlns:a16="http://schemas.microsoft.com/office/drawing/2014/main" id="{49F09A71-59EF-4291-AE3F-B052DC39F80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1" name="Line 179">
          <a:extLst>
            <a:ext uri="{FF2B5EF4-FFF2-40B4-BE49-F238E27FC236}">
              <a16:creationId xmlns:a16="http://schemas.microsoft.com/office/drawing/2014/main" id="{58DF22EF-E4F0-4DEC-A6F8-79C97DCD0A0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2" name="Line 180">
          <a:extLst>
            <a:ext uri="{FF2B5EF4-FFF2-40B4-BE49-F238E27FC236}">
              <a16:creationId xmlns:a16="http://schemas.microsoft.com/office/drawing/2014/main" id="{FC1CA501-BEFA-43AF-955C-F5998F44BFA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3" name="Line 181">
          <a:extLst>
            <a:ext uri="{FF2B5EF4-FFF2-40B4-BE49-F238E27FC236}">
              <a16:creationId xmlns:a16="http://schemas.microsoft.com/office/drawing/2014/main" id="{03FC06C5-D079-4478-BA52-BAD8324BA04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4" name="Line 182">
          <a:extLst>
            <a:ext uri="{FF2B5EF4-FFF2-40B4-BE49-F238E27FC236}">
              <a16:creationId xmlns:a16="http://schemas.microsoft.com/office/drawing/2014/main" id="{2A82E4E5-80A0-464C-8336-4FF890F987D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5" name="Line 183">
          <a:extLst>
            <a:ext uri="{FF2B5EF4-FFF2-40B4-BE49-F238E27FC236}">
              <a16:creationId xmlns:a16="http://schemas.microsoft.com/office/drawing/2014/main" id="{3A2C4945-09CA-4275-B1EC-4EFD6FB4CD5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6" name="Line 184">
          <a:extLst>
            <a:ext uri="{FF2B5EF4-FFF2-40B4-BE49-F238E27FC236}">
              <a16:creationId xmlns:a16="http://schemas.microsoft.com/office/drawing/2014/main" id="{3D6CB6BA-C6EC-46CA-BD22-B379C914D4B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7" name="Line 185">
          <a:extLst>
            <a:ext uri="{FF2B5EF4-FFF2-40B4-BE49-F238E27FC236}">
              <a16:creationId xmlns:a16="http://schemas.microsoft.com/office/drawing/2014/main" id="{FEB9EACC-DEFB-4CD4-B8DA-B1A64964655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8" name="Line 186">
          <a:extLst>
            <a:ext uri="{FF2B5EF4-FFF2-40B4-BE49-F238E27FC236}">
              <a16:creationId xmlns:a16="http://schemas.microsoft.com/office/drawing/2014/main" id="{C450E070-71C8-49C7-8B64-777A582D465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69" name="Line 1">
          <a:extLst>
            <a:ext uri="{FF2B5EF4-FFF2-40B4-BE49-F238E27FC236}">
              <a16:creationId xmlns:a16="http://schemas.microsoft.com/office/drawing/2014/main" id="{835814CF-0B0E-4504-88ED-BDDA0A362CF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0" name="Line 2">
          <a:extLst>
            <a:ext uri="{FF2B5EF4-FFF2-40B4-BE49-F238E27FC236}">
              <a16:creationId xmlns:a16="http://schemas.microsoft.com/office/drawing/2014/main" id="{25FFD0AD-F5C8-4D5E-80F6-FD8F5120658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1" name="Line 3">
          <a:extLst>
            <a:ext uri="{FF2B5EF4-FFF2-40B4-BE49-F238E27FC236}">
              <a16:creationId xmlns:a16="http://schemas.microsoft.com/office/drawing/2014/main" id="{A4571FD8-DD14-49B9-9380-97A8CA8D86D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2" name="Line 4">
          <a:extLst>
            <a:ext uri="{FF2B5EF4-FFF2-40B4-BE49-F238E27FC236}">
              <a16:creationId xmlns:a16="http://schemas.microsoft.com/office/drawing/2014/main" id="{62C48518-0706-449F-9F16-382588764CC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3" name="Line 11">
          <a:extLst>
            <a:ext uri="{FF2B5EF4-FFF2-40B4-BE49-F238E27FC236}">
              <a16:creationId xmlns:a16="http://schemas.microsoft.com/office/drawing/2014/main" id="{066473B0-20C0-4F05-8A7B-E8824E71FA4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4" name="Line 12">
          <a:extLst>
            <a:ext uri="{FF2B5EF4-FFF2-40B4-BE49-F238E27FC236}">
              <a16:creationId xmlns:a16="http://schemas.microsoft.com/office/drawing/2014/main" id="{4EA7BD6F-DF62-4776-95A6-BB983237079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5" name="Line 13">
          <a:extLst>
            <a:ext uri="{FF2B5EF4-FFF2-40B4-BE49-F238E27FC236}">
              <a16:creationId xmlns:a16="http://schemas.microsoft.com/office/drawing/2014/main" id="{DBDDB93E-BFFC-4284-8F55-F24D498BE40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6" name="Line 14">
          <a:extLst>
            <a:ext uri="{FF2B5EF4-FFF2-40B4-BE49-F238E27FC236}">
              <a16:creationId xmlns:a16="http://schemas.microsoft.com/office/drawing/2014/main" id="{A7AF3A83-482A-4203-8059-68B284284FC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7" name="Line 15">
          <a:extLst>
            <a:ext uri="{FF2B5EF4-FFF2-40B4-BE49-F238E27FC236}">
              <a16:creationId xmlns:a16="http://schemas.microsoft.com/office/drawing/2014/main" id="{770ADA35-BAB2-434A-A812-3E660E62CA3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8" name="Line 16">
          <a:extLst>
            <a:ext uri="{FF2B5EF4-FFF2-40B4-BE49-F238E27FC236}">
              <a16:creationId xmlns:a16="http://schemas.microsoft.com/office/drawing/2014/main" id="{627F6F5F-9F0E-4384-AEDD-5B1BB5A76B6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79" name="Line 17">
          <a:extLst>
            <a:ext uri="{FF2B5EF4-FFF2-40B4-BE49-F238E27FC236}">
              <a16:creationId xmlns:a16="http://schemas.microsoft.com/office/drawing/2014/main" id="{504055F8-5081-45AB-9AE8-775CDB8D242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0" name="Line 18">
          <a:extLst>
            <a:ext uri="{FF2B5EF4-FFF2-40B4-BE49-F238E27FC236}">
              <a16:creationId xmlns:a16="http://schemas.microsoft.com/office/drawing/2014/main" id="{0D164477-0AE0-44CD-9848-C0300B80859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1" name="Line 19">
          <a:extLst>
            <a:ext uri="{FF2B5EF4-FFF2-40B4-BE49-F238E27FC236}">
              <a16:creationId xmlns:a16="http://schemas.microsoft.com/office/drawing/2014/main" id="{0E04823B-C709-45BB-BB85-734F78703FA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2" name="Line 20">
          <a:extLst>
            <a:ext uri="{FF2B5EF4-FFF2-40B4-BE49-F238E27FC236}">
              <a16:creationId xmlns:a16="http://schemas.microsoft.com/office/drawing/2014/main" id="{48FFBB26-A07C-4E65-92E7-CA220B2651C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3" name="Line 21">
          <a:extLst>
            <a:ext uri="{FF2B5EF4-FFF2-40B4-BE49-F238E27FC236}">
              <a16:creationId xmlns:a16="http://schemas.microsoft.com/office/drawing/2014/main" id="{A6458DEA-98EE-4844-8482-2519E7E55DB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4" name="Line 22">
          <a:extLst>
            <a:ext uri="{FF2B5EF4-FFF2-40B4-BE49-F238E27FC236}">
              <a16:creationId xmlns:a16="http://schemas.microsoft.com/office/drawing/2014/main" id="{B0BF05B1-C613-43F8-952F-1F2830B22AC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5" name="Line 23">
          <a:extLst>
            <a:ext uri="{FF2B5EF4-FFF2-40B4-BE49-F238E27FC236}">
              <a16:creationId xmlns:a16="http://schemas.microsoft.com/office/drawing/2014/main" id="{4BCAA753-BCFC-4C19-91E8-8271118B534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6" name="Line 24">
          <a:extLst>
            <a:ext uri="{FF2B5EF4-FFF2-40B4-BE49-F238E27FC236}">
              <a16:creationId xmlns:a16="http://schemas.microsoft.com/office/drawing/2014/main" id="{0D3F0B61-B597-4F08-B82D-15DDE42CCDA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7" name="Line 25">
          <a:extLst>
            <a:ext uri="{FF2B5EF4-FFF2-40B4-BE49-F238E27FC236}">
              <a16:creationId xmlns:a16="http://schemas.microsoft.com/office/drawing/2014/main" id="{AE0DCCF6-876C-4F7D-81E7-524F51076B7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8" name="Line 26">
          <a:extLst>
            <a:ext uri="{FF2B5EF4-FFF2-40B4-BE49-F238E27FC236}">
              <a16:creationId xmlns:a16="http://schemas.microsoft.com/office/drawing/2014/main" id="{1853412E-2C8C-4266-8AC8-9AE2590AE1B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89" name="Line 27">
          <a:extLst>
            <a:ext uri="{FF2B5EF4-FFF2-40B4-BE49-F238E27FC236}">
              <a16:creationId xmlns:a16="http://schemas.microsoft.com/office/drawing/2014/main" id="{C300E4B9-6EB0-437C-8C15-697C4116611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0" name="Line 28">
          <a:extLst>
            <a:ext uri="{FF2B5EF4-FFF2-40B4-BE49-F238E27FC236}">
              <a16:creationId xmlns:a16="http://schemas.microsoft.com/office/drawing/2014/main" id="{534392AE-B07E-4AD5-B113-2C7A08788D7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1" name="Line 29">
          <a:extLst>
            <a:ext uri="{FF2B5EF4-FFF2-40B4-BE49-F238E27FC236}">
              <a16:creationId xmlns:a16="http://schemas.microsoft.com/office/drawing/2014/main" id="{0D2F3A49-9910-4430-95A9-0F1B25FEAD6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2" name="Line 30">
          <a:extLst>
            <a:ext uri="{FF2B5EF4-FFF2-40B4-BE49-F238E27FC236}">
              <a16:creationId xmlns:a16="http://schemas.microsoft.com/office/drawing/2014/main" id="{C0364D44-E761-40B6-A50F-7A37DC85042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3" name="Line 31">
          <a:extLst>
            <a:ext uri="{FF2B5EF4-FFF2-40B4-BE49-F238E27FC236}">
              <a16:creationId xmlns:a16="http://schemas.microsoft.com/office/drawing/2014/main" id="{3D4DB607-4611-485E-9F8E-0E6D0D2C2C1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4" name="Line 32">
          <a:extLst>
            <a:ext uri="{FF2B5EF4-FFF2-40B4-BE49-F238E27FC236}">
              <a16:creationId xmlns:a16="http://schemas.microsoft.com/office/drawing/2014/main" id="{58345F2B-7D4E-4AA9-824A-A9F0427A410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5" name="Line 33">
          <a:extLst>
            <a:ext uri="{FF2B5EF4-FFF2-40B4-BE49-F238E27FC236}">
              <a16:creationId xmlns:a16="http://schemas.microsoft.com/office/drawing/2014/main" id="{553003D4-5D0C-4A4D-ABEB-D3DDCD65890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6" name="Line 34">
          <a:extLst>
            <a:ext uri="{FF2B5EF4-FFF2-40B4-BE49-F238E27FC236}">
              <a16:creationId xmlns:a16="http://schemas.microsoft.com/office/drawing/2014/main" id="{A6B36A40-C9C6-4308-8010-A37E2BBE988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7" name="Line 35">
          <a:extLst>
            <a:ext uri="{FF2B5EF4-FFF2-40B4-BE49-F238E27FC236}">
              <a16:creationId xmlns:a16="http://schemas.microsoft.com/office/drawing/2014/main" id="{B63AC5E5-AB23-4D5D-B531-F417B689BE2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8" name="Line 36">
          <a:extLst>
            <a:ext uri="{FF2B5EF4-FFF2-40B4-BE49-F238E27FC236}">
              <a16:creationId xmlns:a16="http://schemas.microsoft.com/office/drawing/2014/main" id="{1C7E5E0A-DD0C-49E2-B79D-D3FE26CC8C9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499" name="Line 37">
          <a:extLst>
            <a:ext uri="{FF2B5EF4-FFF2-40B4-BE49-F238E27FC236}">
              <a16:creationId xmlns:a16="http://schemas.microsoft.com/office/drawing/2014/main" id="{EF24C9CD-A093-4D30-80C7-FC60858F375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0" name="Line 38">
          <a:extLst>
            <a:ext uri="{FF2B5EF4-FFF2-40B4-BE49-F238E27FC236}">
              <a16:creationId xmlns:a16="http://schemas.microsoft.com/office/drawing/2014/main" id="{99F0CD78-B8AA-4AB7-9335-FC7B2ADF852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1" name="Line 39">
          <a:extLst>
            <a:ext uri="{FF2B5EF4-FFF2-40B4-BE49-F238E27FC236}">
              <a16:creationId xmlns:a16="http://schemas.microsoft.com/office/drawing/2014/main" id="{05C33210-12E1-42A0-9D18-6F017B84192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2" name="Line 40">
          <a:extLst>
            <a:ext uri="{FF2B5EF4-FFF2-40B4-BE49-F238E27FC236}">
              <a16:creationId xmlns:a16="http://schemas.microsoft.com/office/drawing/2014/main" id="{D0E4BD9F-EDAA-42D3-85FB-3A7BC45E725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3" name="Line 41">
          <a:extLst>
            <a:ext uri="{FF2B5EF4-FFF2-40B4-BE49-F238E27FC236}">
              <a16:creationId xmlns:a16="http://schemas.microsoft.com/office/drawing/2014/main" id="{3DFD0BE5-B7DC-46F2-8FAA-DAA3D12117F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4" name="Line 42">
          <a:extLst>
            <a:ext uri="{FF2B5EF4-FFF2-40B4-BE49-F238E27FC236}">
              <a16:creationId xmlns:a16="http://schemas.microsoft.com/office/drawing/2014/main" id="{4209BE90-4F30-49B9-8C5D-23DA719ADC0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5" name="Line 43">
          <a:extLst>
            <a:ext uri="{FF2B5EF4-FFF2-40B4-BE49-F238E27FC236}">
              <a16:creationId xmlns:a16="http://schemas.microsoft.com/office/drawing/2014/main" id="{8D8A9344-64F3-445C-B0C7-0488AF6FF64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6" name="Line 44">
          <a:extLst>
            <a:ext uri="{FF2B5EF4-FFF2-40B4-BE49-F238E27FC236}">
              <a16:creationId xmlns:a16="http://schemas.microsoft.com/office/drawing/2014/main" id="{6AE7AFEE-F465-487C-AE68-15F96B73A54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7" name="Line 45">
          <a:extLst>
            <a:ext uri="{FF2B5EF4-FFF2-40B4-BE49-F238E27FC236}">
              <a16:creationId xmlns:a16="http://schemas.microsoft.com/office/drawing/2014/main" id="{E6EE2781-2FB0-4960-B20F-CDD8C1A3A3D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8" name="Line 46">
          <a:extLst>
            <a:ext uri="{FF2B5EF4-FFF2-40B4-BE49-F238E27FC236}">
              <a16:creationId xmlns:a16="http://schemas.microsoft.com/office/drawing/2014/main" id="{C8C0A77B-A553-482F-AB98-923EEEE0DB6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09" name="Line 47">
          <a:extLst>
            <a:ext uri="{FF2B5EF4-FFF2-40B4-BE49-F238E27FC236}">
              <a16:creationId xmlns:a16="http://schemas.microsoft.com/office/drawing/2014/main" id="{D4B905F3-BEED-44EA-A4BF-B83AC5BFE60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0" name="Line 48">
          <a:extLst>
            <a:ext uri="{FF2B5EF4-FFF2-40B4-BE49-F238E27FC236}">
              <a16:creationId xmlns:a16="http://schemas.microsoft.com/office/drawing/2014/main" id="{0EFD0687-28A6-4BDA-AA31-4FCA6E3211B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1" name="Line 49">
          <a:extLst>
            <a:ext uri="{FF2B5EF4-FFF2-40B4-BE49-F238E27FC236}">
              <a16:creationId xmlns:a16="http://schemas.microsoft.com/office/drawing/2014/main" id="{D45C3B94-D509-4CE2-9976-C0FFD050A7F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2" name="Line 50">
          <a:extLst>
            <a:ext uri="{FF2B5EF4-FFF2-40B4-BE49-F238E27FC236}">
              <a16:creationId xmlns:a16="http://schemas.microsoft.com/office/drawing/2014/main" id="{4F4A4080-FDF1-4527-AA44-DE221DF6AAA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3" name="Line 51">
          <a:extLst>
            <a:ext uri="{FF2B5EF4-FFF2-40B4-BE49-F238E27FC236}">
              <a16:creationId xmlns:a16="http://schemas.microsoft.com/office/drawing/2014/main" id="{4E6B3098-62CC-440C-A370-13C3E1A7ED0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4" name="Line 52">
          <a:extLst>
            <a:ext uri="{FF2B5EF4-FFF2-40B4-BE49-F238E27FC236}">
              <a16:creationId xmlns:a16="http://schemas.microsoft.com/office/drawing/2014/main" id="{324136D9-F7CF-4276-BD99-2000CCBF57A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5" name="Line 53">
          <a:extLst>
            <a:ext uri="{FF2B5EF4-FFF2-40B4-BE49-F238E27FC236}">
              <a16:creationId xmlns:a16="http://schemas.microsoft.com/office/drawing/2014/main" id="{61EAE0D6-AC39-4F62-A3EF-D63B66CF19A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6" name="Line 54">
          <a:extLst>
            <a:ext uri="{FF2B5EF4-FFF2-40B4-BE49-F238E27FC236}">
              <a16:creationId xmlns:a16="http://schemas.microsoft.com/office/drawing/2014/main" id="{C50EC35B-9976-4DE6-98B8-4F454EFFA26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7" name="Line 55">
          <a:extLst>
            <a:ext uri="{FF2B5EF4-FFF2-40B4-BE49-F238E27FC236}">
              <a16:creationId xmlns:a16="http://schemas.microsoft.com/office/drawing/2014/main" id="{4D040DBA-30A0-4348-B0A5-9E7411E1ED5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8" name="Line 56">
          <a:extLst>
            <a:ext uri="{FF2B5EF4-FFF2-40B4-BE49-F238E27FC236}">
              <a16:creationId xmlns:a16="http://schemas.microsoft.com/office/drawing/2014/main" id="{D6363325-5853-409D-878C-89E9400C056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19" name="Line 57">
          <a:extLst>
            <a:ext uri="{FF2B5EF4-FFF2-40B4-BE49-F238E27FC236}">
              <a16:creationId xmlns:a16="http://schemas.microsoft.com/office/drawing/2014/main" id="{A3AA0243-CD33-4A24-9894-F421F3DEA73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0" name="Line 58">
          <a:extLst>
            <a:ext uri="{FF2B5EF4-FFF2-40B4-BE49-F238E27FC236}">
              <a16:creationId xmlns:a16="http://schemas.microsoft.com/office/drawing/2014/main" id="{7A9A2443-00F9-4774-A00D-C1A5AF8B65E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1" name="Line 59">
          <a:extLst>
            <a:ext uri="{FF2B5EF4-FFF2-40B4-BE49-F238E27FC236}">
              <a16:creationId xmlns:a16="http://schemas.microsoft.com/office/drawing/2014/main" id="{07EB19C3-E023-433F-BE61-9480E9A532D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2" name="Line 60">
          <a:extLst>
            <a:ext uri="{FF2B5EF4-FFF2-40B4-BE49-F238E27FC236}">
              <a16:creationId xmlns:a16="http://schemas.microsoft.com/office/drawing/2014/main" id="{5809E98E-0385-4821-A9A9-5A4EF1C24C3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3" name="Line 61">
          <a:extLst>
            <a:ext uri="{FF2B5EF4-FFF2-40B4-BE49-F238E27FC236}">
              <a16:creationId xmlns:a16="http://schemas.microsoft.com/office/drawing/2014/main" id="{454D9753-7CE3-42D3-AE08-04402C2B756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4" name="Line 62">
          <a:extLst>
            <a:ext uri="{FF2B5EF4-FFF2-40B4-BE49-F238E27FC236}">
              <a16:creationId xmlns:a16="http://schemas.microsoft.com/office/drawing/2014/main" id="{53CA14FB-74F9-402E-89ED-14D230BB8B8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5" name="Line 63">
          <a:extLst>
            <a:ext uri="{FF2B5EF4-FFF2-40B4-BE49-F238E27FC236}">
              <a16:creationId xmlns:a16="http://schemas.microsoft.com/office/drawing/2014/main" id="{39309191-A6F6-41D2-9E0E-B616BB49394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6" name="Line 64">
          <a:extLst>
            <a:ext uri="{FF2B5EF4-FFF2-40B4-BE49-F238E27FC236}">
              <a16:creationId xmlns:a16="http://schemas.microsoft.com/office/drawing/2014/main" id="{779404B5-DAE9-4ABB-8055-8C2BD077898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7" name="Line 65">
          <a:extLst>
            <a:ext uri="{FF2B5EF4-FFF2-40B4-BE49-F238E27FC236}">
              <a16:creationId xmlns:a16="http://schemas.microsoft.com/office/drawing/2014/main" id="{E0EC8D5E-115E-46D8-BD7D-78C50AEF020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8" name="Line 66">
          <a:extLst>
            <a:ext uri="{FF2B5EF4-FFF2-40B4-BE49-F238E27FC236}">
              <a16:creationId xmlns:a16="http://schemas.microsoft.com/office/drawing/2014/main" id="{754721B2-65E6-4AD2-92AF-DC411F00483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29" name="Line 67">
          <a:extLst>
            <a:ext uri="{FF2B5EF4-FFF2-40B4-BE49-F238E27FC236}">
              <a16:creationId xmlns:a16="http://schemas.microsoft.com/office/drawing/2014/main" id="{0EDCAAC4-DBD5-4E99-A7AA-DCDB2C26F7E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0" name="Line 68">
          <a:extLst>
            <a:ext uri="{FF2B5EF4-FFF2-40B4-BE49-F238E27FC236}">
              <a16:creationId xmlns:a16="http://schemas.microsoft.com/office/drawing/2014/main" id="{3FB36B41-1332-4A6B-B11A-41C8201EF94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1" name="Line 69">
          <a:extLst>
            <a:ext uri="{FF2B5EF4-FFF2-40B4-BE49-F238E27FC236}">
              <a16:creationId xmlns:a16="http://schemas.microsoft.com/office/drawing/2014/main" id="{4E5FBF92-B88F-4898-8E8E-5A8CBCE04C1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2" name="Line 70">
          <a:extLst>
            <a:ext uri="{FF2B5EF4-FFF2-40B4-BE49-F238E27FC236}">
              <a16:creationId xmlns:a16="http://schemas.microsoft.com/office/drawing/2014/main" id="{9A5704B8-1AF9-4632-804D-FF1A7F87F92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3" name="Line 71">
          <a:extLst>
            <a:ext uri="{FF2B5EF4-FFF2-40B4-BE49-F238E27FC236}">
              <a16:creationId xmlns:a16="http://schemas.microsoft.com/office/drawing/2014/main" id="{FF499DD4-5ACF-4AEE-9907-7973D05A8E9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4" name="Line 72">
          <a:extLst>
            <a:ext uri="{FF2B5EF4-FFF2-40B4-BE49-F238E27FC236}">
              <a16:creationId xmlns:a16="http://schemas.microsoft.com/office/drawing/2014/main" id="{C5807A95-DA74-43EE-84BB-EEC55CA2040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5" name="Line 73">
          <a:extLst>
            <a:ext uri="{FF2B5EF4-FFF2-40B4-BE49-F238E27FC236}">
              <a16:creationId xmlns:a16="http://schemas.microsoft.com/office/drawing/2014/main" id="{7105750F-F05E-4941-8C45-185CAF16D4B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6" name="Line 74">
          <a:extLst>
            <a:ext uri="{FF2B5EF4-FFF2-40B4-BE49-F238E27FC236}">
              <a16:creationId xmlns:a16="http://schemas.microsoft.com/office/drawing/2014/main" id="{2A7C5A34-709D-4E7C-ACD0-B9D306A2D0A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7" name="Line 75">
          <a:extLst>
            <a:ext uri="{FF2B5EF4-FFF2-40B4-BE49-F238E27FC236}">
              <a16:creationId xmlns:a16="http://schemas.microsoft.com/office/drawing/2014/main" id="{E9ED859F-A059-4FEA-BBBF-FC3D427A286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8" name="Line 76">
          <a:extLst>
            <a:ext uri="{FF2B5EF4-FFF2-40B4-BE49-F238E27FC236}">
              <a16:creationId xmlns:a16="http://schemas.microsoft.com/office/drawing/2014/main" id="{9CD4C18E-C856-4E71-9696-B09B9A97996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39" name="Line 77">
          <a:extLst>
            <a:ext uri="{FF2B5EF4-FFF2-40B4-BE49-F238E27FC236}">
              <a16:creationId xmlns:a16="http://schemas.microsoft.com/office/drawing/2014/main" id="{0068972D-341F-4131-B182-B656489881A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0" name="Line 78">
          <a:extLst>
            <a:ext uri="{FF2B5EF4-FFF2-40B4-BE49-F238E27FC236}">
              <a16:creationId xmlns:a16="http://schemas.microsoft.com/office/drawing/2014/main" id="{67239F92-CC95-49E0-A2CA-A2DE1CE08CF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1" name="Line 79">
          <a:extLst>
            <a:ext uri="{FF2B5EF4-FFF2-40B4-BE49-F238E27FC236}">
              <a16:creationId xmlns:a16="http://schemas.microsoft.com/office/drawing/2014/main" id="{0C3047CC-B1C2-4A12-BEC0-39D81B25D0A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2" name="Line 80">
          <a:extLst>
            <a:ext uri="{FF2B5EF4-FFF2-40B4-BE49-F238E27FC236}">
              <a16:creationId xmlns:a16="http://schemas.microsoft.com/office/drawing/2014/main" id="{30B800B0-9668-443A-9BB7-486680EC597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3" name="Line 81">
          <a:extLst>
            <a:ext uri="{FF2B5EF4-FFF2-40B4-BE49-F238E27FC236}">
              <a16:creationId xmlns:a16="http://schemas.microsoft.com/office/drawing/2014/main" id="{283580E4-553F-4146-96C5-C6135AAA9FF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4" name="Line 82">
          <a:extLst>
            <a:ext uri="{FF2B5EF4-FFF2-40B4-BE49-F238E27FC236}">
              <a16:creationId xmlns:a16="http://schemas.microsoft.com/office/drawing/2014/main" id="{9DBA19EF-AEC4-444A-953B-3D458D20ACC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5" name="Line 83">
          <a:extLst>
            <a:ext uri="{FF2B5EF4-FFF2-40B4-BE49-F238E27FC236}">
              <a16:creationId xmlns:a16="http://schemas.microsoft.com/office/drawing/2014/main" id="{0DAE706E-CF86-47E9-A98C-52DE9453740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6" name="Line 84">
          <a:extLst>
            <a:ext uri="{FF2B5EF4-FFF2-40B4-BE49-F238E27FC236}">
              <a16:creationId xmlns:a16="http://schemas.microsoft.com/office/drawing/2014/main" id="{5F2B8D2B-3F99-4EF7-948D-9B9DC6B9E39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7" name="Line 85">
          <a:extLst>
            <a:ext uri="{FF2B5EF4-FFF2-40B4-BE49-F238E27FC236}">
              <a16:creationId xmlns:a16="http://schemas.microsoft.com/office/drawing/2014/main" id="{8D696ED3-003D-487E-9E5B-E0A22562087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8" name="Line 86">
          <a:extLst>
            <a:ext uri="{FF2B5EF4-FFF2-40B4-BE49-F238E27FC236}">
              <a16:creationId xmlns:a16="http://schemas.microsoft.com/office/drawing/2014/main" id="{137915C6-7CD8-4F24-B63E-5D2AF18B30A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49" name="Line 87">
          <a:extLst>
            <a:ext uri="{FF2B5EF4-FFF2-40B4-BE49-F238E27FC236}">
              <a16:creationId xmlns:a16="http://schemas.microsoft.com/office/drawing/2014/main" id="{EC7866EE-35FA-4C65-9A63-697424E163E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0" name="Line 88">
          <a:extLst>
            <a:ext uri="{FF2B5EF4-FFF2-40B4-BE49-F238E27FC236}">
              <a16:creationId xmlns:a16="http://schemas.microsoft.com/office/drawing/2014/main" id="{B26061B7-5CD1-48F4-82AE-B2586DEAFD0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1" name="Line 89">
          <a:extLst>
            <a:ext uri="{FF2B5EF4-FFF2-40B4-BE49-F238E27FC236}">
              <a16:creationId xmlns:a16="http://schemas.microsoft.com/office/drawing/2014/main" id="{BB72FD49-C2A6-431D-B885-9C603380DF3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2" name="Line 90">
          <a:extLst>
            <a:ext uri="{FF2B5EF4-FFF2-40B4-BE49-F238E27FC236}">
              <a16:creationId xmlns:a16="http://schemas.microsoft.com/office/drawing/2014/main" id="{C6C62156-3215-4A1A-A7A0-D51BB2B045E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3" name="Line 91">
          <a:extLst>
            <a:ext uri="{FF2B5EF4-FFF2-40B4-BE49-F238E27FC236}">
              <a16:creationId xmlns:a16="http://schemas.microsoft.com/office/drawing/2014/main" id="{CCCFF751-A1C0-43BB-8E8E-0200CD6FD2A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4" name="Line 92">
          <a:extLst>
            <a:ext uri="{FF2B5EF4-FFF2-40B4-BE49-F238E27FC236}">
              <a16:creationId xmlns:a16="http://schemas.microsoft.com/office/drawing/2014/main" id="{44E01C6F-EEB2-4072-AA41-1CAD69A37E4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5" name="Line 93">
          <a:extLst>
            <a:ext uri="{FF2B5EF4-FFF2-40B4-BE49-F238E27FC236}">
              <a16:creationId xmlns:a16="http://schemas.microsoft.com/office/drawing/2014/main" id="{75585569-6C73-44F6-B50D-4E48EDFCFC6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6" name="Line 94">
          <a:extLst>
            <a:ext uri="{FF2B5EF4-FFF2-40B4-BE49-F238E27FC236}">
              <a16:creationId xmlns:a16="http://schemas.microsoft.com/office/drawing/2014/main" id="{D9F77ED7-4DA4-4965-A04A-5405B35A09B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7" name="Line 95">
          <a:extLst>
            <a:ext uri="{FF2B5EF4-FFF2-40B4-BE49-F238E27FC236}">
              <a16:creationId xmlns:a16="http://schemas.microsoft.com/office/drawing/2014/main" id="{AF560769-DCA6-4BB8-B419-EDCB16AE186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8" name="Line 96">
          <a:extLst>
            <a:ext uri="{FF2B5EF4-FFF2-40B4-BE49-F238E27FC236}">
              <a16:creationId xmlns:a16="http://schemas.microsoft.com/office/drawing/2014/main" id="{E5958030-6138-45FF-9F9C-E7B530A3065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59" name="Line 97">
          <a:extLst>
            <a:ext uri="{FF2B5EF4-FFF2-40B4-BE49-F238E27FC236}">
              <a16:creationId xmlns:a16="http://schemas.microsoft.com/office/drawing/2014/main" id="{33318F09-09B9-45C9-AA6F-84B71FB04AA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0" name="Line 98">
          <a:extLst>
            <a:ext uri="{FF2B5EF4-FFF2-40B4-BE49-F238E27FC236}">
              <a16:creationId xmlns:a16="http://schemas.microsoft.com/office/drawing/2014/main" id="{269BF7D3-81F3-4ECC-9058-19004542EAA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1" name="Line 99">
          <a:extLst>
            <a:ext uri="{FF2B5EF4-FFF2-40B4-BE49-F238E27FC236}">
              <a16:creationId xmlns:a16="http://schemas.microsoft.com/office/drawing/2014/main" id="{4D7D8E02-E1A9-40CD-AD36-CE89487A795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2" name="Line 100">
          <a:extLst>
            <a:ext uri="{FF2B5EF4-FFF2-40B4-BE49-F238E27FC236}">
              <a16:creationId xmlns:a16="http://schemas.microsoft.com/office/drawing/2014/main" id="{0755434A-3103-4436-8899-966BB717F64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3" name="Line 101">
          <a:extLst>
            <a:ext uri="{FF2B5EF4-FFF2-40B4-BE49-F238E27FC236}">
              <a16:creationId xmlns:a16="http://schemas.microsoft.com/office/drawing/2014/main" id="{90012022-7422-4E86-A502-6F77E04DD41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4" name="Line 102">
          <a:extLst>
            <a:ext uri="{FF2B5EF4-FFF2-40B4-BE49-F238E27FC236}">
              <a16:creationId xmlns:a16="http://schemas.microsoft.com/office/drawing/2014/main" id="{56107A2D-3F5B-4413-B883-6E9F413A691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5" name="Line 103">
          <a:extLst>
            <a:ext uri="{FF2B5EF4-FFF2-40B4-BE49-F238E27FC236}">
              <a16:creationId xmlns:a16="http://schemas.microsoft.com/office/drawing/2014/main" id="{AC272940-23B2-4B0D-87E8-DA5CBFE63FE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6" name="Line 104">
          <a:extLst>
            <a:ext uri="{FF2B5EF4-FFF2-40B4-BE49-F238E27FC236}">
              <a16:creationId xmlns:a16="http://schemas.microsoft.com/office/drawing/2014/main" id="{F5EA2136-9524-4E63-A9D3-CA8D4CE4295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7" name="Line 105">
          <a:extLst>
            <a:ext uri="{FF2B5EF4-FFF2-40B4-BE49-F238E27FC236}">
              <a16:creationId xmlns:a16="http://schemas.microsoft.com/office/drawing/2014/main" id="{4C1C4818-EFF7-4F16-BA59-D23861FE70A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8" name="Line 106">
          <a:extLst>
            <a:ext uri="{FF2B5EF4-FFF2-40B4-BE49-F238E27FC236}">
              <a16:creationId xmlns:a16="http://schemas.microsoft.com/office/drawing/2014/main" id="{AF34435B-C074-4D99-B0CC-30935379AB9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69" name="Line 107">
          <a:extLst>
            <a:ext uri="{FF2B5EF4-FFF2-40B4-BE49-F238E27FC236}">
              <a16:creationId xmlns:a16="http://schemas.microsoft.com/office/drawing/2014/main" id="{2D8D306A-2151-463E-A278-53596B1C9A7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0" name="Line 108">
          <a:extLst>
            <a:ext uri="{FF2B5EF4-FFF2-40B4-BE49-F238E27FC236}">
              <a16:creationId xmlns:a16="http://schemas.microsoft.com/office/drawing/2014/main" id="{732CBDD4-9E89-4B89-83BD-BC006DE5B68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1" name="Line 139">
          <a:extLst>
            <a:ext uri="{FF2B5EF4-FFF2-40B4-BE49-F238E27FC236}">
              <a16:creationId xmlns:a16="http://schemas.microsoft.com/office/drawing/2014/main" id="{032AC822-A8D8-4972-AF84-ABDB7693C91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2" name="Line 140">
          <a:extLst>
            <a:ext uri="{FF2B5EF4-FFF2-40B4-BE49-F238E27FC236}">
              <a16:creationId xmlns:a16="http://schemas.microsoft.com/office/drawing/2014/main" id="{AB170BC0-B37F-4D8A-B194-84C57300100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3" name="Line 141">
          <a:extLst>
            <a:ext uri="{FF2B5EF4-FFF2-40B4-BE49-F238E27FC236}">
              <a16:creationId xmlns:a16="http://schemas.microsoft.com/office/drawing/2014/main" id="{C5D8777D-2385-4A15-8218-6B030C0B57D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4" name="Line 142">
          <a:extLst>
            <a:ext uri="{FF2B5EF4-FFF2-40B4-BE49-F238E27FC236}">
              <a16:creationId xmlns:a16="http://schemas.microsoft.com/office/drawing/2014/main" id="{9A8821B6-9E73-4845-8310-239D2A2515C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5" name="Line 143">
          <a:extLst>
            <a:ext uri="{FF2B5EF4-FFF2-40B4-BE49-F238E27FC236}">
              <a16:creationId xmlns:a16="http://schemas.microsoft.com/office/drawing/2014/main" id="{17E50D50-6AA3-4037-A71D-7E24C5520CE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6" name="Line 144">
          <a:extLst>
            <a:ext uri="{FF2B5EF4-FFF2-40B4-BE49-F238E27FC236}">
              <a16:creationId xmlns:a16="http://schemas.microsoft.com/office/drawing/2014/main" id="{8DB71024-901D-49BC-9B07-9CFF5271170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7" name="Line 145">
          <a:extLst>
            <a:ext uri="{FF2B5EF4-FFF2-40B4-BE49-F238E27FC236}">
              <a16:creationId xmlns:a16="http://schemas.microsoft.com/office/drawing/2014/main" id="{08C331AC-735F-4CA8-A3F3-F577FE88688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8" name="Line 146">
          <a:extLst>
            <a:ext uri="{FF2B5EF4-FFF2-40B4-BE49-F238E27FC236}">
              <a16:creationId xmlns:a16="http://schemas.microsoft.com/office/drawing/2014/main" id="{22F4E9E9-C00A-4EC5-B656-F7775AA7ED6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79" name="Line 147">
          <a:extLst>
            <a:ext uri="{FF2B5EF4-FFF2-40B4-BE49-F238E27FC236}">
              <a16:creationId xmlns:a16="http://schemas.microsoft.com/office/drawing/2014/main" id="{276B1BDD-7456-48A8-9254-D5824F970D5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0" name="Line 148">
          <a:extLst>
            <a:ext uri="{FF2B5EF4-FFF2-40B4-BE49-F238E27FC236}">
              <a16:creationId xmlns:a16="http://schemas.microsoft.com/office/drawing/2014/main" id="{310A34F4-BE6F-4BA9-9C97-2C3C197BD47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1" name="Line 149">
          <a:extLst>
            <a:ext uri="{FF2B5EF4-FFF2-40B4-BE49-F238E27FC236}">
              <a16:creationId xmlns:a16="http://schemas.microsoft.com/office/drawing/2014/main" id="{4D81CF0A-3016-4803-91EA-EE4623B55B8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2" name="Line 150">
          <a:extLst>
            <a:ext uri="{FF2B5EF4-FFF2-40B4-BE49-F238E27FC236}">
              <a16:creationId xmlns:a16="http://schemas.microsoft.com/office/drawing/2014/main" id="{2AF6CA55-E401-40A1-98FF-325299E248E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3" name="Line 151">
          <a:extLst>
            <a:ext uri="{FF2B5EF4-FFF2-40B4-BE49-F238E27FC236}">
              <a16:creationId xmlns:a16="http://schemas.microsoft.com/office/drawing/2014/main" id="{E9EC3E7C-2565-485D-8A43-FB22D4BBA70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4" name="Line 152">
          <a:extLst>
            <a:ext uri="{FF2B5EF4-FFF2-40B4-BE49-F238E27FC236}">
              <a16:creationId xmlns:a16="http://schemas.microsoft.com/office/drawing/2014/main" id="{86F9D689-FD94-4AA4-9F31-D3CFBA53041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5" name="Line 153">
          <a:extLst>
            <a:ext uri="{FF2B5EF4-FFF2-40B4-BE49-F238E27FC236}">
              <a16:creationId xmlns:a16="http://schemas.microsoft.com/office/drawing/2014/main" id="{A63B4FB1-2332-4AF1-BA0D-EDC1A8D5E73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6" name="Line 154">
          <a:extLst>
            <a:ext uri="{FF2B5EF4-FFF2-40B4-BE49-F238E27FC236}">
              <a16:creationId xmlns:a16="http://schemas.microsoft.com/office/drawing/2014/main" id="{C8627EAB-E225-4197-89BD-E2AEFC78BBE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7" name="Line 155">
          <a:extLst>
            <a:ext uri="{FF2B5EF4-FFF2-40B4-BE49-F238E27FC236}">
              <a16:creationId xmlns:a16="http://schemas.microsoft.com/office/drawing/2014/main" id="{41D920F2-FCA4-488F-801D-037FE466DD4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8" name="Line 156">
          <a:extLst>
            <a:ext uri="{FF2B5EF4-FFF2-40B4-BE49-F238E27FC236}">
              <a16:creationId xmlns:a16="http://schemas.microsoft.com/office/drawing/2014/main" id="{3C68E600-7D5F-416B-A3E4-29DE785F9D8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89" name="Line 157">
          <a:extLst>
            <a:ext uri="{FF2B5EF4-FFF2-40B4-BE49-F238E27FC236}">
              <a16:creationId xmlns:a16="http://schemas.microsoft.com/office/drawing/2014/main" id="{F9DE6436-7637-4216-9444-4006B0ED3C3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0" name="Line 158">
          <a:extLst>
            <a:ext uri="{FF2B5EF4-FFF2-40B4-BE49-F238E27FC236}">
              <a16:creationId xmlns:a16="http://schemas.microsoft.com/office/drawing/2014/main" id="{51861FF1-9840-47F2-B029-DE4ECD32FA5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1" name="Line 159">
          <a:extLst>
            <a:ext uri="{FF2B5EF4-FFF2-40B4-BE49-F238E27FC236}">
              <a16:creationId xmlns:a16="http://schemas.microsoft.com/office/drawing/2014/main" id="{5C9B3CCC-482B-4ADB-AA3C-863A34C7BDC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2" name="Line 160">
          <a:extLst>
            <a:ext uri="{FF2B5EF4-FFF2-40B4-BE49-F238E27FC236}">
              <a16:creationId xmlns:a16="http://schemas.microsoft.com/office/drawing/2014/main" id="{66E10917-7010-4162-AE98-42FA1C42549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3" name="Line 161">
          <a:extLst>
            <a:ext uri="{FF2B5EF4-FFF2-40B4-BE49-F238E27FC236}">
              <a16:creationId xmlns:a16="http://schemas.microsoft.com/office/drawing/2014/main" id="{4404250C-65EA-4335-98CE-68996509C8E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4" name="Line 162">
          <a:extLst>
            <a:ext uri="{FF2B5EF4-FFF2-40B4-BE49-F238E27FC236}">
              <a16:creationId xmlns:a16="http://schemas.microsoft.com/office/drawing/2014/main" id="{BE229533-2A09-4E10-8178-D416FD1F01F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5" name="Line 163">
          <a:extLst>
            <a:ext uri="{FF2B5EF4-FFF2-40B4-BE49-F238E27FC236}">
              <a16:creationId xmlns:a16="http://schemas.microsoft.com/office/drawing/2014/main" id="{4D5E2F0F-B1D0-406A-A330-6F851E54CE9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6" name="Line 164">
          <a:extLst>
            <a:ext uri="{FF2B5EF4-FFF2-40B4-BE49-F238E27FC236}">
              <a16:creationId xmlns:a16="http://schemas.microsoft.com/office/drawing/2014/main" id="{69A40E0D-C402-402E-847B-07084670AFF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7" name="Line 165">
          <a:extLst>
            <a:ext uri="{FF2B5EF4-FFF2-40B4-BE49-F238E27FC236}">
              <a16:creationId xmlns:a16="http://schemas.microsoft.com/office/drawing/2014/main" id="{E76707FC-CEF8-4207-B0DC-CF7B4E8098A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8" name="Line 166">
          <a:extLst>
            <a:ext uri="{FF2B5EF4-FFF2-40B4-BE49-F238E27FC236}">
              <a16:creationId xmlns:a16="http://schemas.microsoft.com/office/drawing/2014/main" id="{12F49860-F152-4295-B2BF-76A5BC06E0F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599" name="Line 167">
          <a:extLst>
            <a:ext uri="{FF2B5EF4-FFF2-40B4-BE49-F238E27FC236}">
              <a16:creationId xmlns:a16="http://schemas.microsoft.com/office/drawing/2014/main" id="{AEDF0014-3D00-491C-B3FD-8D0E841E0C1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0" name="Line 168">
          <a:extLst>
            <a:ext uri="{FF2B5EF4-FFF2-40B4-BE49-F238E27FC236}">
              <a16:creationId xmlns:a16="http://schemas.microsoft.com/office/drawing/2014/main" id="{F7FE273F-0B18-43B1-BB5C-D3413CB32C7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1" name="Line 169">
          <a:extLst>
            <a:ext uri="{FF2B5EF4-FFF2-40B4-BE49-F238E27FC236}">
              <a16:creationId xmlns:a16="http://schemas.microsoft.com/office/drawing/2014/main" id="{5D762AB2-08DB-4246-BE4C-EA55D4EE22A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2" name="Line 170">
          <a:extLst>
            <a:ext uri="{FF2B5EF4-FFF2-40B4-BE49-F238E27FC236}">
              <a16:creationId xmlns:a16="http://schemas.microsoft.com/office/drawing/2014/main" id="{C3DBF481-E37B-4188-A5D5-CCBB0481707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3" name="Line 171">
          <a:extLst>
            <a:ext uri="{FF2B5EF4-FFF2-40B4-BE49-F238E27FC236}">
              <a16:creationId xmlns:a16="http://schemas.microsoft.com/office/drawing/2014/main" id="{A859D504-D60D-4DC9-BDAB-633B90B0275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4" name="Line 172">
          <a:extLst>
            <a:ext uri="{FF2B5EF4-FFF2-40B4-BE49-F238E27FC236}">
              <a16:creationId xmlns:a16="http://schemas.microsoft.com/office/drawing/2014/main" id="{98627E82-DBA9-4A62-AEF7-41DFCDC51AA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5" name="Line 173">
          <a:extLst>
            <a:ext uri="{FF2B5EF4-FFF2-40B4-BE49-F238E27FC236}">
              <a16:creationId xmlns:a16="http://schemas.microsoft.com/office/drawing/2014/main" id="{762F6A6B-4DE3-4E14-8471-6C3BCDA6D41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6" name="Line 174">
          <a:extLst>
            <a:ext uri="{FF2B5EF4-FFF2-40B4-BE49-F238E27FC236}">
              <a16:creationId xmlns:a16="http://schemas.microsoft.com/office/drawing/2014/main" id="{90635ADF-8E72-4F64-9EA2-76333F2FBC3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7" name="Line 175">
          <a:extLst>
            <a:ext uri="{FF2B5EF4-FFF2-40B4-BE49-F238E27FC236}">
              <a16:creationId xmlns:a16="http://schemas.microsoft.com/office/drawing/2014/main" id="{CCD7DD00-4840-4413-AA57-4CA5FFAAE0E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8" name="Line 176">
          <a:extLst>
            <a:ext uri="{FF2B5EF4-FFF2-40B4-BE49-F238E27FC236}">
              <a16:creationId xmlns:a16="http://schemas.microsoft.com/office/drawing/2014/main" id="{3DD7A850-64BE-46D3-B3EE-F3874897535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09" name="Line 177">
          <a:extLst>
            <a:ext uri="{FF2B5EF4-FFF2-40B4-BE49-F238E27FC236}">
              <a16:creationId xmlns:a16="http://schemas.microsoft.com/office/drawing/2014/main" id="{435B7DF6-FCEB-4EC0-9DD5-B29DBCC0241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0" name="Line 178">
          <a:extLst>
            <a:ext uri="{FF2B5EF4-FFF2-40B4-BE49-F238E27FC236}">
              <a16:creationId xmlns:a16="http://schemas.microsoft.com/office/drawing/2014/main" id="{A667B2AE-D94C-47BD-B6A8-2D3A0AADAB8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1" name="Line 179">
          <a:extLst>
            <a:ext uri="{FF2B5EF4-FFF2-40B4-BE49-F238E27FC236}">
              <a16:creationId xmlns:a16="http://schemas.microsoft.com/office/drawing/2014/main" id="{0CA3E674-EFF4-493B-8EEF-129F461BC09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2" name="Line 180">
          <a:extLst>
            <a:ext uri="{FF2B5EF4-FFF2-40B4-BE49-F238E27FC236}">
              <a16:creationId xmlns:a16="http://schemas.microsoft.com/office/drawing/2014/main" id="{F01973D2-E37C-400C-8ECD-0D224AEB2CC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3" name="Line 5">
          <a:extLst>
            <a:ext uri="{FF2B5EF4-FFF2-40B4-BE49-F238E27FC236}">
              <a16:creationId xmlns:a16="http://schemas.microsoft.com/office/drawing/2014/main" id="{18D488CA-ED2F-4F37-957B-D237630DB55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4" name="Line 6">
          <a:extLst>
            <a:ext uri="{FF2B5EF4-FFF2-40B4-BE49-F238E27FC236}">
              <a16:creationId xmlns:a16="http://schemas.microsoft.com/office/drawing/2014/main" id="{56D478FF-7587-4CCB-9964-87CDAF1E9DB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5" name="Line 7">
          <a:extLst>
            <a:ext uri="{FF2B5EF4-FFF2-40B4-BE49-F238E27FC236}">
              <a16:creationId xmlns:a16="http://schemas.microsoft.com/office/drawing/2014/main" id="{E3576FBD-C0C0-4ACA-94F2-484C80DC00C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6" name="Line 8">
          <a:extLst>
            <a:ext uri="{FF2B5EF4-FFF2-40B4-BE49-F238E27FC236}">
              <a16:creationId xmlns:a16="http://schemas.microsoft.com/office/drawing/2014/main" id="{FDF81202-C05B-4939-A754-694F2AABBE0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7" name="Line 9">
          <a:extLst>
            <a:ext uri="{FF2B5EF4-FFF2-40B4-BE49-F238E27FC236}">
              <a16:creationId xmlns:a16="http://schemas.microsoft.com/office/drawing/2014/main" id="{B66E5668-53EA-4D00-97AC-8B41A404578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8" name="Line 10">
          <a:extLst>
            <a:ext uri="{FF2B5EF4-FFF2-40B4-BE49-F238E27FC236}">
              <a16:creationId xmlns:a16="http://schemas.microsoft.com/office/drawing/2014/main" id="{6DA4F241-9DDF-4335-B837-8A27AF9312C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19" name="Line 109">
          <a:extLst>
            <a:ext uri="{FF2B5EF4-FFF2-40B4-BE49-F238E27FC236}">
              <a16:creationId xmlns:a16="http://schemas.microsoft.com/office/drawing/2014/main" id="{1E9310BA-CF06-4A88-8B38-963CF6ED492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0" name="Line 110">
          <a:extLst>
            <a:ext uri="{FF2B5EF4-FFF2-40B4-BE49-F238E27FC236}">
              <a16:creationId xmlns:a16="http://schemas.microsoft.com/office/drawing/2014/main" id="{E25A48BA-D65C-413F-AB3F-1DD2D314616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1" name="Line 111">
          <a:extLst>
            <a:ext uri="{FF2B5EF4-FFF2-40B4-BE49-F238E27FC236}">
              <a16:creationId xmlns:a16="http://schemas.microsoft.com/office/drawing/2014/main" id="{BE7249FA-2277-45E6-BA77-2E23EB14D5B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2" name="Line 112">
          <a:extLst>
            <a:ext uri="{FF2B5EF4-FFF2-40B4-BE49-F238E27FC236}">
              <a16:creationId xmlns:a16="http://schemas.microsoft.com/office/drawing/2014/main" id="{910BA820-45EC-4A4A-BC13-D8575EDF801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3" name="Line 113">
          <a:extLst>
            <a:ext uri="{FF2B5EF4-FFF2-40B4-BE49-F238E27FC236}">
              <a16:creationId xmlns:a16="http://schemas.microsoft.com/office/drawing/2014/main" id="{65DE833E-C540-4DB7-B571-09FE3A80698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4" name="Line 114">
          <a:extLst>
            <a:ext uri="{FF2B5EF4-FFF2-40B4-BE49-F238E27FC236}">
              <a16:creationId xmlns:a16="http://schemas.microsoft.com/office/drawing/2014/main" id="{E83884C9-C6EB-4EB8-86F3-2177ECFBE2B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5" name="Line 115">
          <a:extLst>
            <a:ext uri="{FF2B5EF4-FFF2-40B4-BE49-F238E27FC236}">
              <a16:creationId xmlns:a16="http://schemas.microsoft.com/office/drawing/2014/main" id="{B6ACAD40-C58C-4818-BDC4-F2BBB87EBE4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6" name="Line 116">
          <a:extLst>
            <a:ext uri="{FF2B5EF4-FFF2-40B4-BE49-F238E27FC236}">
              <a16:creationId xmlns:a16="http://schemas.microsoft.com/office/drawing/2014/main" id="{B8B65E88-04FF-4621-BEAE-9D8B6F55D65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7" name="Line 117">
          <a:extLst>
            <a:ext uri="{FF2B5EF4-FFF2-40B4-BE49-F238E27FC236}">
              <a16:creationId xmlns:a16="http://schemas.microsoft.com/office/drawing/2014/main" id="{6128ADD5-3644-4FA2-8D17-CD167B86887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8" name="Line 118">
          <a:extLst>
            <a:ext uri="{FF2B5EF4-FFF2-40B4-BE49-F238E27FC236}">
              <a16:creationId xmlns:a16="http://schemas.microsoft.com/office/drawing/2014/main" id="{8F267AE0-323A-4217-A67E-9633F06B94A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29" name="Line 119">
          <a:extLst>
            <a:ext uri="{FF2B5EF4-FFF2-40B4-BE49-F238E27FC236}">
              <a16:creationId xmlns:a16="http://schemas.microsoft.com/office/drawing/2014/main" id="{3DED7F27-B9B7-48A7-8D83-2AA1C8E48B0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0" name="Line 120">
          <a:extLst>
            <a:ext uri="{FF2B5EF4-FFF2-40B4-BE49-F238E27FC236}">
              <a16:creationId xmlns:a16="http://schemas.microsoft.com/office/drawing/2014/main" id="{E96A3A23-8096-4B5E-BC0D-B35F616D89E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1" name="Line 121">
          <a:extLst>
            <a:ext uri="{FF2B5EF4-FFF2-40B4-BE49-F238E27FC236}">
              <a16:creationId xmlns:a16="http://schemas.microsoft.com/office/drawing/2014/main" id="{4C9063FF-6565-496D-88AA-A685B2D110D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2" name="Line 122">
          <a:extLst>
            <a:ext uri="{FF2B5EF4-FFF2-40B4-BE49-F238E27FC236}">
              <a16:creationId xmlns:a16="http://schemas.microsoft.com/office/drawing/2014/main" id="{EA7BBC6E-4B58-4733-99B4-0D9C8F78B50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3" name="Line 123">
          <a:extLst>
            <a:ext uri="{FF2B5EF4-FFF2-40B4-BE49-F238E27FC236}">
              <a16:creationId xmlns:a16="http://schemas.microsoft.com/office/drawing/2014/main" id="{8764CA4C-C18E-4407-A751-3AC2E868489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4" name="Line 124">
          <a:extLst>
            <a:ext uri="{FF2B5EF4-FFF2-40B4-BE49-F238E27FC236}">
              <a16:creationId xmlns:a16="http://schemas.microsoft.com/office/drawing/2014/main" id="{5170CEC5-900B-4F33-B746-DDE36A5F369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5" name="Line 125">
          <a:extLst>
            <a:ext uri="{FF2B5EF4-FFF2-40B4-BE49-F238E27FC236}">
              <a16:creationId xmlns:a16="http://schemas.microsoft.com/office/drawing/2014/main" id="{6F1B272B-7047-4F6A-A6DA-9FC408CFA93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6" name="Line 126">
          <a:extLst>
            <a:ext uri="{FF2B5EF4-FFF2-40B4-BE49-F238E27FC236}">
              <a16:creationId xmlns:a16="http://schemas.microsoft.com/office/drawing/2014/main" id="{F41DEDD7-0D6A-4981-9FB2-3FAC79573F3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7" name="Line 127">
          <a:extLst>
            <a:ext uri="{FF2B5EF4-FFF2-40B4-BE49-F238E27FC236}">
              <a16:creationId xmlns:a16="http://schemas.microsoft.com/office/drawing/2014/main" id="{338D795D-54D6-4881-921B-ED8512A4DAA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8" name="Line 128">
          <a:extLst>
            <a:ext uri="{FF2B5EF4-FFF2-40B4-BE49-F238E27FC236}">
              <a16:creationId xmlns:a16="http://schemas.microsoft.com/office/drawing/2014/main" id="{CBB49A8F-4C3C-48F2-97F1-78F7FC235C9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39" name="Line 129">
          <a:extLst>
            <a:ext uri="{FF2B5EF4-FFF2-40B4-BE49-F238E27FC236}">
              <a16:creationId xmlns:a16="http://schemas.microsoft.com/office/drawing/2014/main" id="{0FA2B602-9C6D-43F6-9243-0B4FF2344EF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0" name="Line 130">
          <a:extLst>
            <a:ext uri="{FF2B5EF4-FFF2-40B4-BE49-F238E27FC236}">
              <a16:creationId xmlns:a16="http://schemas.microsoft.com/office/drawing/2014/main" id="{682453CA-A89E-4E65-9A37-C521AD33EDD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1" name="Line 131">
          <a:extLst>
            <a:ext uri="{FF2B5EF4-FFF2-40B4-BE49-F238E27FC236}">
              <a16:creationId xmlns:a16="http://schemas.microsoft.com/office/drawing/2014/main" id="{EFA8EC9A-469D-4903-AE8D-B4B852C1371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2" name="Line 132">
          <a:extLst>
            <a:ext uri="{FF2B5EF4-FFF2-40B4-BE49-F238E27FC236}">
              <a16:creationId xmlns:a16="http://schemas.microsoft.com/office/drawing/2014/main" id="{753A1EC3-C73C-4400-8F39-6766463FF85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3" name="Line 133">
          <a:extLst>
            <a:ext uri="{FF2B5EF4-FFF2-40B4-BE49-F238E27FC236}">
              <a16:creationId xmlns:a16="http://schemas.microsoft.com/office/drawing/2014/main" id="{C34733DA-16FD-4F78-8E1B-E7119ED1228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4" name="Line 134">
          <a:extLst>
            <a:ext uri="{FF2B5EF4-FFF2-40B4-BE49-F238E27FC236}">
              <a16:creationId xmlns:a16="http://schemas.microsoft.com/office/drawing/2014/main" id="{3B3FEE4D-FDFF-4058-B49D-1EA40157257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5" name="Line 135">
          <a:extLst>
            <a:ext uri="{FF2B5EF4-FFF2-40B4-BE49-F238E27FC236}">
              <a16:creationId xmlns:a16="http://schemas.microsoft.com/office/drawing/2014/main" id="{941B78EC-C1BF-49B5-B318-85A26095DD3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6" name="Line 136">
          <a:extLst>
            <a:ext uri="{FF2B5EF4-FFF2-40B4-BE49-F238E27FC236}">
              <a16:creationId xmlns:a16="http://schemas.microsoft.com/office/drawing/2014/main" id="{A1E49575-AB45-4DAA-8D77-67FE8B12E51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7" name="Line 137">
          <a:extLst>
            <a:ext uri="{FF2B5EF4-FFF2-40B4-BE49-F238E27FC236}">
              <a16:creationId xmlns:a16="http://schemas.microsoft.com/office/drawing/2014/main" id="{901DE0FE-9A49-47C2-91FA-E179F9B1A9E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8" name="Line 138">
          <a:extLst>
            <a:ext uri="{FF2B5EF4-FFF2-40B4-BE49-F238E27FC236}">
              <a16:creationId xmlns:a16="http://schemas.microsoft.com/office/drawing/2014/main" id="{5F96DFA6-7DF0-4592-B81F-1D5D9076CD9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49" name="Line 1">
          <a:extLst>
            <a:ext uri="{FF2B5EF4-FFF2-40B4-BE49-F238E27FC236}">
              <a16:creationId xmlns:a16="http://schemas.microsoft.com/office/drawing/2014/main" id="{94DF12F6-8B75-45FC-8B40-4EBA3E30F21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0" name="Line 2">
          <a:extLst>
            <a:ext uri="{FF2B5EF4-FFF2-40B4-BE49-F238E27FC236}">
              <a16:creationId xmlns:a16="http://schemas.microsoft.com/office/drawing/2014/main" id="{E103AA7E-D943-4601-9B9C-1D116A9E397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1" name="Line 3">
          <a:extLst>
            <a:ext uri="{FF2B5EF4-FFF2-40B4-BE49-F238E27FC236}">
              <a16:creationId xmlns:a16="http://schemas.microsoft.com/office/drawing/2014/main" id="{39E5735F-7473-44CB-AC40-CD58D18D465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2" name="Line 4">
          <a:extLst>
            <a:ext uri="{FF2B5EF4-FFF2-40B4-BE49-F238E27FC236}">
              <a16:creationId xmlns:a16="http://schemas.microsoft.com/office/drawing/2014/main" id="{4AF65068-0A88-4F0C-9186-F5C551A64D9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3" name="Line 11">
          <a:extLst>
            <a:ext uri="{FF2B5EF4-FFF2-40B4-BE49-F238E27FC236}">
              <a16:creationId xmlns:a16="http://schemas.microsoft.com/office/drawing/2014/main" id="{CD73DF34-2DD3-4046-A49A-07488C10F06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4" name="Line 12">
          <a:extLst>
            <a:ext uri="{FF2B5EF4-FFF2-40B4-BE49-F238E27FC236}">
              <a16:creationId xmlns:a16="http://schemas.microsoft.com/office/drawing/2014/main" id="{4C0F30F7-F08F-4238-954A-CABDF0D1E8D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5" name="Line 13">
          <a:extLst>
            <a:ext uri="{FF2B5EF4-FFF2-40B4-BE49-F238E27FC236}">
              <a16:creationId xmlns:a16="http://schemas.microsoft.com/office/drawing/2014/main" id="{842E4D28-A2D9-420B-B86B-9835FFFC188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6" name="Line 14">
          <a:extLst>
            <a:ext uri="{FF2B5EF4-FFF2-40B4-BE49-F238E27FC236}">
              <a16:creationId xmlns:a16="http://schemas.microsoft.com/office/drawing/2014/main" id="{9176CC39-5D05-4713-A6F0-5AABF370A39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7" name="Line 15">
          <a:extLst>
            <a:ext uri="{FF2B5EF4-FFF2-40B4-BE49-F238E27FC236}">
              <a16:creationId xmlns:a16="http://schemas.microsoft.com/office/drawing/2014/main" id="{C559AF89-8345-4EC1-8153-428333995DB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8" name="Line 16">
          <a:extLst>
            <a:ext uri="{FF2B5EF4-FFF2-40B4-BE49-F238E27FC236}">
              <a16:creationId xmlns:a16="http://schemas.microsoft.com/office/drawing/2014/main" id="{EA3857BC-01D4-4F53-8FDA-58E5F360BBA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59" name="Line 17">
          <a:extLst>
            <a:ext uri="{FF2B5EF4-FFF2-40B4-BE49-F238E27FC236}">
              <a16:creationId xmlns:a16="http://schemas.microsoft.com/office/drawing/2014/main" id="{CE7ACC16-3048-4837-874A-57C198CE649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0" name="Line 18">
          <a:extLst>
            <a:ext uri="{FF2B5EF4-FFF2-40B4-BE49-F238E27FC236}">
              <a16:creationId xmlns:a16="http://schemas.microsoft.com/office/drawing/2014/main" id="{512DE5A1-F329-48C7-9984-AB7571389DE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1" name="Line 19">
          <a:extLst>
            <a:ext uri="{FF2B5EF4-FFF2-40B4-BE49-F238E27FC236}">
              <a16:creationId xmlns:a16="http://schemas.microsoft.com/office/drawing/2014/main" id="{A6D2B10C-BE27-498B-A746-20017418139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2" name="Line 20">
          <a:extLst>
            <a:ext uri="{FF2B5EF4-FFF2-40B4-BE49-F238E27FC236}">
              <a16:creationId xmlns:a16="http://schemas.microsoft.com/office/drawing/2014/main" id="{3DBD5C05-8BE0-4C4A-9EA8-358AB509DE4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3" name="Line 21">
          <a:extLst>
            <a:ext uri="{FF2B5EF4-FFF2-40B4-BE49-F238E27FC236}">
              <a16:creationId xmlns:a16="http://schemas.microsoft.com/office/drawing/2014/main" id="{6E1089FD-064D-48B4-989D-E4D0D508B85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4" name="Line 22">
          <a:extLst>
            <a:ext uri="{FF2B5EF4-FFF2-40B4-BE49-F238E27FC236}">
              <a16:creationId xmlns:a16="http://schemas.microsoft.com/office/drawing/2014/main" id="{406328A8-9D32-43A1-B03F-7BD219735E3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5" name="Line 23">
          <a:extLst>
            <a:ext uri="{FF2B5EF4-FFF2-40B4-BE49-F238E27FC236}">
              <a16:creationId xmlns:a16="http://schemas.microsoft.com/office/drawing/2014/main" id="{52AA3508-6CAB-4658-AB56-B89DCB4EFC2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6" name="Line 24">
          <a:extLst>
            <a:ext uri="{FF2B5EF4-FFF2-40B4-BE49-F238E27FC236}">
              <a16:creationId xmlns:a16="http://schemas.microsoft.com/office/drawing/2014/main" id="{029F4973-01F1-4A8D-B48B-DB074018BBD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7" name="Line 25">
          <a:extLst>
            <a:ext uri="{FF2B5EF4-FFF2-40B4-BE49-F238E27FC236}">
              <a16:creationId xmlns:a16="http://schemas.microsoft.com/office/drawing/2014/main" id="{AE291F54-595F-4433-8CAA-3FB34395396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8" name="Line 26">
          <a:extLst>
            <a:ext uri="{FF2B5EF4-FFF2-40B4-BE49-F238E27FC236}">
              <a16:creationId xmlns:a16="http://schemas.microsoft.com/office/drawing/2014/main" id="{2E0143DE-597E-4978-9DCA-59401EF4183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69" name="Line 27">
          <a:extLst>
            <a:ext uri="{FF2B5EF4-FFF2-40B4-BE49-F238E27FC236}">
              <a16:creationId xmlns:a16="http://schemas.microsoft.com/office/drawing/2014/main" id="{81613095-FA4A-49E5-8449-7F2184C42F6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0" name="Line 28">
          <a:extLst>
            <a:ext uri="{FF2B5EF4-FFF2-40B4-BE49-F238E27FC236}">
              <a16:creationId xmlns:a16="http://schemas.microsoft.com/office/drawing/2014/main" id="{2FA342F8-C5FB-4685-BD29-9A6A391BAC7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1" name="Line 29">
          <a:extLst>
            <a:ext uri="{FF2B5EF4-FFF2-40B4-BE49-F238E27FC236}">
              <a16:creationId xmlns:a16="http://schemas.microsoft.com/office/drawing/2014/main" id="{2C31C69B-8A3F-49CC-B7AE-4668FBBF738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2" name="Line 30">
          <a:extLst>
            <a:ext uri="{FF2B5EF4-FFF2-40B4-BE49-F238E27FC236}">
              <a16:creationId xmlns:a16="http://schemas.microsoft.com/office/drawing/2014/main" id="{62A80E95-EAC4-41D7-9544-ECB7F054887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3" name="Line 31">
          <a:extLst>
            <a:ext uri="{FF2B5EF4-FFF2-40B4-BE49-F238E27FC236}">
              <a16:creationId xmlns:a16="http://schemas.microsoft.com/office/drawing/2014/main" id="{18079A7D-A53E-4609-B4CD-315F83CA5A7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4" name="Line 32">
          <a:extLst>
            <a:ext uri="{FF2B5EF4-FFF2-40B4-BE49-F238E27FC236}">
              <a16:creationId xmlns:a16="http://schemas.microsoft.com/office/drawing/2014/main" id="{7E0FD1E7-3186-40BB-81AD-5FD95D1C88A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5" name="Line 33">
          <a:extLst>
            <a:ext uri="{FF2B5EF4-FFF2-40B4-BE49-F238E27FC236}">
              <a16:creationId xmlns:a16="http://schemas.microsoft.com/office/drawing/2014/main" id="{6E362C30-DEB6-4A94-96CC-CE62E4C762B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6" name="Line 34">
          <a:extLst>
            <a:ext uri="{FF2B5EF4-FFF2-40B4-BE49-F238E27FC236}">
              <a16:creationId xmlns:a16="http://schemas.microsoft.com/office/drawing/2014/main" id="{EBCAD727-6D8C-4668-9C7C-05492716890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7" name="Line 35">
          <a:extLst>
            <a:ext uri="{FF2B5EF4-FFF2-40B4-BE49-F238E27FC236}">
              <a16:creationId xmlns:a16="http://schemas.microsoft.com/office/drawing/2014/main" id="{01869C7C-2336-4AC0-95AD-2454003512B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8" name="Line 36">
          <a:extLst>
            <a:ext uri="{FF2B5EF4-FFF2-40B4-BE49-F238E27FC236}">
              <a16:creationId xmlns:a16="http://schemas.microsoft.com/office/drawing/2014/main" id="{EC55003F-0110-4119-A37B-7B550AF36FD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79" name="Line 37">
          <a:extLst>
            <a:ext uri="{FF2B5EF4-FFF2-40B4-BE49-F238E27FC236}">
              <a16:creationId xmlns:a16="http://schemas.microsoft.com/office/drawing/2014/main" id="{901F72E0-DAAE-4EDC-87E1-D10676A2DAB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0" name="Line 38">
          <a:extLst>
            <a:ext uri="{FF2B5EF4-FFF2-40B4-BE49-F238E27FC236}">
              <a16:creationId xmlns:a16="http://schemas.microsoft.com/office/drawing/2014/main" id="{D9D43635-26A8-403B-A2B6-FA14113EC21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1" name="Line 39">
          <a:extLst>
            <a:ext uri="{FF2B5EF4-FFF2-40B4-BE49-F238E27FC236}">
              <a16:creationId xmlns:a16="http://schemas.microsoft.com/office/drawing/2014/main" id="{76A9BB4F-4CA0-4AD4-8FC3-553A85500A9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2" name="Line 40">
          <a:extLst>
            <a:ext uri="{FF2B5EF4-FFF2-40B4-BE49-F238E27FC236}">
              <a16:creationId xmlns:a16="http://schemas.microsoft.com/office/drawing/2014/main" id="{09E2C6FA-40A4-432A-B4F5-BDC3FA30CE6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3" name="Line 41">
          <a:extLst>
            <a:ext uri="{FF2B5EF4-FFF2-40B4-BE49-F238E27FC236}">
              <a16:creationId xmlns:a16="http://schemas.microsoft.com/office/drawing/2014/main" id="{CB20BBA7-22C1-44D2-8B27-62D27617AD1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4" name="Line 42">
          <a:extLst>
            <a:ext uri="{FF2B5EF4-FFF2-40B4-BE49-F238E27FC236}">
              <a16:creationId xmlns:a16="http://schemas.microsoft.com/office/drawing/2014/main" id="{FC949C47-1F85-4AB3-92B6-40F5D1E0435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5" name="Line 43">
          <a:extLst>
            <a:ext uri="{FF2B5EF4-FFF2-40B4-BE49-F238E27FC236}">
              <a16:creationId xmlns:a16="http://schemas.microsoft.com/office/drawing/2014/main" id="{3B8ED5CB-3953-42D5-A798-9CFFC257FE7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6" name="Line 44">
          <a:extLst>
            <a:ext uri="{FF2B5EF4-FFF2-40B4-BE49-F238E27FC236}">
              <a16:creationId xmlns:a16="http://schemas.microsoft.com/office/drawing/2014/main" id="{6D9E3C75-9874-49EF-B4A2-017E2FA5EEC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7" name="Line 45">
          <a:extLst>
            <a:ext uri="{FF2B5EF4-FFF2-40B4-BE49-F238E27FC236}">
              <a16:creationId xmlns:a16="http://schemas.microsoft.com/office/drawing/2014/main" id="{1154B18B-8625-4FED-A4AB-BAD853E3C5B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8" name="Line 46">
          <a:extLst>
            <a:ext uri="{FF2B5EF4-FFF2-40B4-BE49-F238E27FC236}">
              <a16:creationId xmlns:a16="http://schemas.microsoft.com/office/drawing/2014/main" id="{BA13D796-E37A-427D-BFE1-015DD6FC179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89" name="Line 47">
          <a:extLst>
            <a:ext uri="{FF2B5EF4-FFF2-40B4-BE49-F238E27FC236}">
              <a16:creationId xmlns:a16="http://schemas.microsoft.com/office/drawing/2014/main" id="{A0173D8E-18F7-46F9-B458-F552AF79FB5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0" name="Line 48">
          <a:extLst>
            <a:ext uri="{FF2B5EF4-FFF2-40B4-BE49-F238E27FC236}">
              <a16:creationId xmlns:a16="http://schemas.microsoft.com/office/drawing/2014/main" id="{F366A62E-BE1E-486A-9DEE-D45BEAFA0E5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1" name="Line 49">
          <a:extLst>
            <a:ext uri="{FF2B5EF4-FFF2-40B4-BE49-F238E27FC236}">
              <a16:creationId xmlns:a16="http://schemas.microsoft.com/office/drawing/2014/main" id="{709C271D-F8E9-4575-99AF-781CA75F705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2" name="Line 50">
          <a:extLst>
            <a:ext uri="{FF2B5EF4-FFF2-40B4-BE49-F238E27FC236}">
              <a16:creationId xmlns:a16="http://schemas.microsoft.com/office/drawing/2014/main" id="{51C49241-ED75-497E-A7A0-81DB020F341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3" name="Line 51">
          <a:extLst>
            <a:ext uri="{FF2B5EF4-FFF2-40B4-BE49-F238E27FC236}">
              <a16:creationId xmlns:a16="http://schemas.microsoft.com/office/drawing/2014/main" id="{ABB076C3-76F6-4914-98C2-F8A9767F990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4" name="Line 52">
          <a:extLst>
            <a:ext uri="{FF2B5EF4-FFF2-40B4-BE49-F238E27FC236}">
              <a16:creationId xmlns:a16="http://schemas.microsoft.com/office/drawing/2014/main" id="{67B248FC-E559-4A1C-9C5C-2D51FBD9E81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5" name="Line 53">
          <a:extLst>
            <a:ext uri="{FF2B5EF4-FFF2-40B4-BE49-F238E27FC236}">
              <a16:creationId xmlns:a16="http://schemas.microsoft.com/office/drawing/2014/main" id="{98002423-F998-458C-B694-210289B74FA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6" name="Line 54">
          <a:extLst>
            <a:ext uri="{FF2B5EF4-FFF2-40B4-BE49-F238E27FC236}">
              <a16:creationId xmlns:a16="http://schemas.microsoft.com/office/drawing/2014/main" id="{AB5613F9-A59D-4CC3-A122-36137EAF53D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7" name="Line 55">
          <a:extLst>
            <a:ext uri="{FF2B5EF4-FFF2-40B4-BE49-F238E27FC236}">
              <a16:creationId xmlns:a16="http://schemas.microsoft.com/office/drawing/2014/main" id="{117CEBC9-0FE4-4913-8F93-C7439162DE9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8" name="Line 56">
          <a:extLst>
            <a:ext uri="{FF2B5EF4-FFF2-40B4-BE49-F238E27FC236}">
              <a16:creationId xmlns:a16="http://schemas.microsoft.com/office/drawing/2014/main" id="{5B6FEA5D-7FE9-4E94-903B-EF46BF004D6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699" name="Line 57">
          <a:extLst>
            <a:ext uri="{FF2B5EF4-FFF2-40B4-BE49-F238E27FC236}">
              <a16:creationId xmlns:a16="http://schemas.microsoft.com/office/drawing/2014/main" id="{1E911D89-9916-4DCB-8FAC-E51F057C95E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0" name="Line 58">
          <a:extLst>
            <a:ext uri="{FF2B5EF4-FFF2-40B4-BE49-F238E27FC236}">
              <a16:creationId xmlns:a16="http://schemas.microsoft.com/office/drawing/2014/main" id="{EEE0ED7A-46A4-430D-9A9A-45775C8AAA3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1" name="Line 59">
          <a:extLst>
            <a:ext uri="{FF2B5EF4-FFF2-40B4-BE49-F238E27FC236}">
              <a16:creationId xmlns:a16="http://schemas.microsoft.com/office/drawing/2014/main" id="{4ECC0FD2-4C3D-4F72-8F31-BBC986CB1CE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2" name="Line 60">
          <a:extLst>
            <a:ext uri="{FF2B5EF4-FFF2-40B4-BE49-F238E27FC236}">
              <a16:creationId xmlns:a16="http://schemas.microsoft.com/office/drawing/2014/main" id="{78AB5C06-94C9-4806-A704-54169593172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3" name="Line 61">
          <a:extLst>
            <a:ext uri="{FF2B5EF4-FFF2-40B4-BE49-F238E27FC236}">
              <a16:creationId xmlns:a16="http://schemas.microsoft.com/office/drawing/2014/main" id="{FB8CC323-6550-460A-89EA-046CFBBC422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4" name="Line 62">
          <a:extLst>
            <a:ext uri="{FF2B5EF4-FFF2-40B4-BE49-F238E27FC236}">
              <a16:creationId xmlns:a16="http://schemas.microsoft.com/office/drawing/2014/main" id="{C334CB06-828E-4608-B0C4-D3C2FBCFE85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5" name="Line 63">
          <a:extLst>
            <a:ext uri="{FF2B5EF4-FFF2-40B4-BE49-F238E27FC236}">
              <a16:creationId xmlns:a16="http://schemas.microsoft.com/office/drawing/2014/main" id="{44B4C4CE-8D18-4DC7-B13C-D6B697352F1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6" name="Line 64">
          <a:extLst>
            <a:ext uri="{FF2B5EF4-FFF2-40B4-BE49-F238E27FC236}">
              <a16:creationId xmlns:a16="http://schemas.microsoft.com/office/drawing/2014/main" id="{E2F300E1-46B2-4E72-9181-86574486BD6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7" name="Line 65">
          <a:extLst>
            <a:ext uri="{FF2B5EF4-FFF2-40B4-BE49-F238E27FC236}">
              <a16:creationId xmlns:a16="http://schemas.microsoft.com/office/drawing/2014/main" id="{D7770485-AA18-45FE-BE5E-72816E9EECA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8" name="Line 66">
          <a:extLst>
            <a:ext uri="{FF2B5EF4-FFF2-40B4-BE49-F238E27FC236}">
              <a16:creationId xmlns:a16="http://schemas.microsoft.com/office/drawing/2014/main" id="{0F71F1C4-B9C8-4A21-A2A8-E7D44B907D9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09" name="Line 67">
          <a:extLst>
            <a:ext uri="{FF2B5EF4-FFF2-40B4-BE49-F238E27FC236}">
              <a16:creationId xmlns:a16="http://schemas.microsoft.com/office/drawing/2014/main" id="{B2B1A4ED-02D8-4CA0-8F53-5F4E336610B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0" name="Line 68">
          <a:extLst>
            <a:ext uri="{FF2B5EF4-FFF2-40B4-BE49-F238E27FC236}">
              <a16:creationId xmlns:a16="http://schemas.microsoft.com/office/drawing/2014/main" id="{F9E13725-B51F-4D50-B589-418C13F6C87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1" name="Line 69">
          <a:extLst>
            <a:ext uri="{FF2B5EF4-FFF2-40B4-BE49-F238E27FC236}">
              <a16:creationId xmlns:a16="http://schemas.microsoft.com/office/drawing/2014/main" id="{D54E8883-E414-443D-949E-B0EC185A75A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2" name="Line 70">
          <a:extLst>
            <a:ext uri="{FF2B5EF4-FFF2-40B4-BE49-F238E27FC236}">
              <a16:creationId xmlns:a16="http://schemas.microsoft.com/office/drawing/2014/main" id="{B015FBCA-AAF3-44DA-A6C9-6B14F63AF50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3" name="Line 71">
          <a:extLst>
            <a:ext uri="{FF2B5EF4-FFF2-40B4-BE49-F238E27FC236}">
              <a16:creationId xmlns:a16="http://schemas.microsoft.com/office/drawing/2014/main" id="{E3FB875F-95F7-4A8A-BFE2-C2823C948BC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4" name="Line 72">
          <a:extLst>
            <a:ext uri="{FF2B5EF4-FFF2-40B4-BE49-F238E27FC236}">
              <a16:creationId xmlns:a16="http://schemas.microsoft.com/office/drawing/2014/main" id="{56BF60E7-B99E-4983-81F9-5539F412F1F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5" name="Line 73">
          <a:extLst>
            <a:ext uri="{FF2B5EF4-FFF2-40B4-BE49-F238E27FC236}">
              <a16:creationId xmlns:a16="http://schemas.microsoft.com/office/drawing/2014/main" id="{18804AB6-AB17-414C-B867-927D1773061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6" name="Line 74">
          <a:extLst>
            <a:ext uri="{FF2B5EF4-FFF2-40B4-BE49-F238E27FC236}">
              <a16:creationId xmlns:a16="http://schemas.microsoft.com/office/drawing/2014/main" id="{F5F4DCC2-4CC0-4907-A25A-D537BE1CFA6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7" name="Line 75">
          <a:extLst>
            <a:ext uri="{FF2B5EF4-FFF2-40B4-BE49-F238E27FC236}">
              <a16:creationId xmlns:a16="http://schemas.microsoft.com/office/drawing/2014/main" id="{59CF9841-697F-4A9A-99DC-3D7890F73D2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8" name="Line 76">
          <a:extLst>
            <a:ext uri="{FF2B5EF4-FFF2-40B4-BE49-F238E27FC236}">
              <a16:creationId xmlns:a16="http://schemas.microsoft.com/office/drawing/2014/main" id="{6DB50A0F-13F4-42CA-B9AC-F4354FE5FAE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19" name="Line 77">
          <a:extLst>
            <a:ext uri="{FF2B5EF4-FFF2-40B4-BE49-F238E27FC236}">
              <a16:creationId xmlns:a16="http://schemas.microsoft.com/office/drawing/2014/main" id="{8603E1D8-6200-4EA9-B178-D632BA535A8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0" name="Line 78">
          <a:extLst>
            <a:ext uri="{FF2B5EF4-FFF2-40B4-BE49-F238E27FC236}">
              <a16:creationId xmlns:a16="http://schemas.microsoft.com/office/drawing/2014/main" id="{7F7E3F72-08A8-4789-B2AF-B6ECBE60187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1" name="Line 79">
          <a:extLst>
            <a:ext uri="{FF2B5EF4-FFF2-40B4-BE49-F238E27FC236}">
              <a16:creationId xmlns:a16="http://schemas.microsoft.com/office/drawing/2014/main" id="{3AA7F39E-8D7F-4DCE-A3D2-B9D238BDA18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2" name="Line 80">
          <a:extLst>
            <a:ext uri="{FF2B5EF4-FFF2-40B4-BE49-F238E27FC236}">
              <a16:creationId xmlns:a16="http://schemas.microsoft.com/office/drawing/2014/main" id="{BA41C366-B59F-4D85-BAA4-C5F939F6B93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3" name="Line 81">
          <a:extLst>
            <a:ext uri="{FF2B5EF4-FFF2-40B4-BE49-F238E27FC236}">
              <a16:creationId xmlns:a16="http://schemas.microsoft.com/office/drawing/2014/main" id="{CE361946-5F4E-48C8-A567-DEC354099C8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4" name="Line 82">
          <a:extLst>
            <a:ext uri="{FF2B5EF4-FFF2-40B4-BE49-F238E27FC236}">
              <a16:creationId xmlns:a16="http://schemas.microsoft.com/office/drawing/2014/main" id="{93E4E637-B237-4EF7-8AEC-D011CF5A6F8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5" name="Line 83">
          <a:extLst>
            <a:ext uri="{FF2B5EF4-FFF2-40B4-BE49-F238E27FC236}">
              <a16:creationId xmlns:a16="http://schemas.microsoft.com/office/drawing/2014/main" id="{FDC4DBFD-4F57-4EA0-8568-355E53F487A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6" name="Line 84">
          <a:extLst>
            <a:ext uri="{FF2B5EF4-FFF2-40B4-BE49-F238E27FC236}">
              <a16:creationId xmlns:a16="http://schemas.microsoft.com/office/drawing/2014/main" id="{423814BD-1D18-40E8-B6AE-FDA0715F2B8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7" name="Line 85">
          <a:extLst>
            <a:ext uri="{FF2B5EF4-FFF2-40B4-BE49-F238E27FC236}">
              <a16:creationId xmlns:a16="http://schemas.microsoft.com/office/drawing/2014/main" id="{BCF2301B-BDE5-4CB6-8F2F-24EC8AEBF50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8" name="Line 86">
          <a:extLst>
            <a:ext uri="{FF2B5EF4-FFF2-40B4-BE49-F238E27FC236}">
              <a16:creationId xmlns:a16="http://schemas.microsoft.com/office/drawing/2014/main" id="{FA77351B-0F95-4A54-8972-2AC32EDB9D8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29" name="Line 87">
          <a:extLst>
            <a:ext uri="{FF2B5EF4-FFF2-40B4-BE49-F238E27FC236}">
              <a16:creationId xmlns:a16="http://schemas.microsoft.com/office/drawing/2014/main" id="{2E0BCBA3-BB65-4FDD-9964-25AD20E144A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0" name="Line 88">
          <a:extLst>
            <a:ext uri="{FF2B5EF4-FFF2-40B4-BE49-F238E27FC236}">
              <a16:creationId xmlns:a16="http://schemas.microsoft.com/office/drawing/2014/main" id="{02F60675-DFCE-4EC6-9B6F-1D2CA2150DA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1" name="Line 89">
          <a:extLst>
            <a:ext uri="{FF2B5EF4-FFF2-40B4-BE49-F238E27FC236}">
              <a16:creationId xmlns:a16="http://schemas.microsoft.com/office/drawing/2014/main" id="{90F8FC34-D512-4134-ACED-8C9F7432D4C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2" name="Line 90">
          <a:extLst>
            <a:ext uri="{FF2B5EF4-FFF2-40B4-BE49-F238E27FC236}">
              <a16:creationId xmlns:a16="http://schemas.microsoft.com/office/drawing/2014/main" id="{A7373681-35CF-4460-8C4C-4812302323D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3" name="Line 91">
          <a:extLst>
            <a:ext uri="{FF2B5EF4-FFF2-40B4-BE49-F238E27FC236}">
              <a16:creationId xmlns:a16="http://schemas.microsoft.com/office/drawing/2014/main" id="{6F6C935A-1689-4668-9B75-B5CB8061D59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4" name="Line 92">
          <a:extLst>
            <a:ext uri="{FF2B5EF4-FFF2-40B4-BE49-F238E27FC236}">
              <a16:creationId xmlns:a16="http://schemas.microsoft.com/office/drawing/2014/main" id="{8BCE61E8-8770-4498-91C1-3C39A6B6374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5" name="Line 93">
          <a:extLst>
            <a:ext uri="{FF2B5EF4-FFF2-40B4-BE49-F238E27FC236}">
              <a16:creationId xmlns:a16="http://schemas.microsoft.com/office/drawing/2014/main" id="{55275F7F-170A-4D5E-8DB5-CADEFB20081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6" name="Line 94">
          <a:extLst>
            <a:ext uri="{FF2B5EF4-FFF2-40B4-BE49-F238E27FC236}">
              <a16:creationId xmlns:a16="http://schemas.microsoft.com/office/drawing/2014/main" id="{D2E52A53-676C-4B0D-919C-4E154FE0AB7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7" name="Line 95">
          <a:extLst>
            <a:ext uri="{FF2B5EF4-FFF2-40B4-BE49-F238E27FC236}">
              <a16:creationId xmlns:a16="http://schemas.microsoft.com/office/drawing/2014/main" id="{197DFAD9-C525-49C1-B33F-DB4B341ACD2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8" name="Line 96">
          <a:extLst>
            <a:ext uri="{FF2B5EF4-FFF2-40B4-BE49-F238E27FC236}">
              <a16:creationId xmlns:a16="http://schemas.microsoft.com/office/drawing/2014/main" id="{1A0DC325-82B4-4D6F-88D9-2099C429E9B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39" name="Line 97">
          <a:extLst>
            <a:ext uri="{FF2B5EF4-FFF2-40B4-BE49-F238E27FC236}">
              <a16:creationId xmlns:a16="http://schemas.microsoft.com/office/drawing/2014/main" id="{05C9D915-BF99-4C19-AA1B-52DA968E0B1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0" name="Line 98">
          <a:extLst>
            <a:ext uri="{FF2B5EF4-FFF2-40B4-BE49-F238E27FC236}">
              <a16:creationId xmlns:a16="http://schemas.microsoft.com/office/drawing/2014/main" id="{878B8D6B-7C70-4A78-A16C-74346D02962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1" name="Line 99">
          <a:extLst>
            <a:ext uri="{FF2B5EF4-FFF2-40B4-BE49-F238E27FC236}">
              <a16:creationId xmlns:a16="http://schemas.microsoft.com/office/drawing/2014/main" id="{F6F12262-A90F-488A-A355-F05B3B67F71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2" name="Line 100">
          <a:extLst>
            <a:ext uri="{FF2B5EF4-FFF2-40B4-BE49-F238E27FC236}">
              <a16:creationId xmlns:a16="http://schemas.microsoft.com/office/drawing/2014/main" id="{80CDEF29-B0F7-4DB5-9EAA-FA883C0A248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3" name="Line 101">
          <a:extLst>
            <a:ext uri="{FF2B5EF4-FFF2-40B4-BE49-F238E27FC236}">
              <a16:creationId xmlns:a16="http://schemas.microsoft.com/office/drawing/2014/main" id="{3CB94647-9DBA-440B-908C-D70E4991DA6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4" name="Line 102">
          <a:extLst>
            <a:ext uri="{FF2B5EF4-FFF2-40B4-BE49-F238E27FC236}">
              <a16:creationId xmlns:a16="http://schemas.microsoft.com/office/drawing/2014/main" id="{9129CFF6-3500-4AEB-B158-B63B73EAB42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5" name="Line 103">
          <a:extLst>
            <a:ext uri="{FF2B5EF4-FFF2-40B4-BE49-F238E27FC236}">
              <a16:creationId xmlns:a16="http://schemas.microsoft.com/office/drawing/2014/main" id="{393600D3-7A25-426D-AC6C-B1448F06F91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6" name="Line 104">
          <a:extLst>
            <a:ext uri="{FF2B5EF4-FFF2-40B4-BE49-F238E27FC236}">
              <a16:creationId xmlns:a16="http://schemas.microsoft.com/office/drawing/2014/main" id="{2D3E1599-E4DF-4120-B6F7-F057E76D2F0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7" name="Line 105">
          <a:extLst>
            <a:ext uri="{FF2B5EF4-FFF2-40B4-BE49-F238E27FC236}">
              <a16:creationId xmlns:a16="http://schemas.microsoft.com/office/drawing/2014/main" id="{E97FA196-F27C-43AF-9B5F-5B3E5AF5866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8" name="Line 106">
          <a:extLst>
            <a:ext uri="{FF2B5EF4-FFF2-40B4-BE49-F238E27FC236}">
              <a16:creationId xmlns:a16="http://schemas.microsoft.com/office/drawing/2014/main" id="{1B45B66F-50D1-4E6D-9E95-DA61BEA96D3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49" name="Line 107">
          <a:extLst>
            <a:ext uri="{FF2B5EF4-FFF2-40B4-BE49-F238E27FC236}">
              <a16:creationId xmlns:a16="http://schemas.microsoft.com/office/drawing/2014/main" id="{D7F9718C-9737-4898-AD11-5AE03E90CE1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0" name="Line 108">
          <a:extLst>
            <a:ext uri="{FF2B5EF4-FFF2-40B4-BE49-F238E27FC236}">
              <a16:creationId xmlns:a16="http://schemas.microsoft.com/office/drawing/2014/main" id="{21E0E6D0-0CBA-40D8-8AFC-3202BFE17361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1" name="Line 139">
          <a:extLst>
            <a:ext uri="{FF2B5EF4-FFF2-40B4-BE49-F238E27FC236}">
              <a16:creationId xmlns:a16="http://schemas.microsoft.com/office/drawing/2014/main" id="{6727D59C-1230-4CB0-8527-08DB7E057F9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2" name="Line 140">
          <a:extLst>
            <a:ext uri="{FF2B5EF4-FFF2-40B4-BE49-F238E27FC236}">
              <a16:creationId xmlns:a16="http://schemas.microsoft.com/office/drawing/2014/main" id="{CC559E35-2E0A-4F8F-9445-E39D8A5A96C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3" name="Line 141">
          <a:extLst>
            <a:ext uri="{FF2B5EF4-FFF2-40B4-BE49-F238E27FC236}">
              <a16:creationId xmlns:a16="http://schemas.microsoft.com/office/drawing/2014/main" id="{5711CC9E-62F2-47C9-9664-58934927506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4" name="Line 142">
          <a:extLst>
            <a:ext uri="{FF2B5EF4-FFF2-40B4-BE49-F238E27FC236}">
              <a16:creationId xmlns:a16="http://schemas.microsoft.com/office/drawing/2014/main" id="{D527EBF0-8413-4B7E-9F2F-69C158588475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5" name="Line 143">
          <a:extLst>
            <a:ext uri="{FF2B5EF4-FFF2-40B4-BE49-F238E27FC236}">
              <a16:creationId xmlns:a16="http://schemas.microsoft.com/office/drawing/2014/main" id="{CA564E5B-6F02-486E-916F-FC9470A7940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6" name="Line 144">
          <a:extLst>
            <a:ext uri="{FF2B5EF4-FFF2-40B4-BE49-F238E27FC236}">
              <a16:creationId xmlns:a16="http://schemas.microsoft.com/office/drawing/2014/main" id="{57CE23D4-98AA-4848-B629-AA0CE7435E9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7" name="Line 151">
          <a:extLst>
            <a:ext uri="{FF2B5EF4-FFF2-40B4-BE49-F238E27FC236}">
              <a16:creationId xmlns:a16="http://schemas.microsoft.com/office/drawing/2014/main" id="{98AABD0A-BD9F-4F75-8191-372AF7CDEF1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8" name="Line 152">
          <a:extLst>
            <a:ext uri="{FF2B5EF4-FFF2-40B4-BE49-F238E27FC236}">
              <a16:creationId xmlns:a16="http://schemas.microsoft.com/office/drawing/2014/main" id="{3F0DB935-6031-47C6-8CE0-5844F9DA0A8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59" name="Line 153">
          <a:extLst>
            <a:ext uri="{FF2B5EF4-FFF2-40B4-BE49-F238E27FC236}">
              <a16:creationId xmlns:a16="http://schemas.microsoft.com/office/drawing/2014/main" id="{8A6D31CE-E851-41C6-9658-5D943635C8C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0" name="Line 154">
          <a:extLst>
            <a:ext uri="{FF2B5EF4-FFF2-40B4-BE49-F238E27FC236}">
              <a16:creationId xmlns:a16="http://schemas.microsoft.com/office/drawing/2014/main" id="{C6547940-3B10-4485-AECE-993AECB4C7F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1" name="Line 155">
          <a:extLst>
            <a:ext uri="{FF2B5EF4-FFF2-40B4-BE49-F238E27FC236}">
              <a16:creationId xmlns:a16="http://schemas.microsoft.com/office/drawing/2014/main" id="{A7391CC8-2BFD-4D8C-95E1-E416CD12393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2" name="Line 156">
          <a:extLst>
            <a:ext uri="{FF2B5EF4-FFF2-40B4-BE49-F238E27FC236}">
              <a16:creationId xmlns:a16="http://schemas.microsoft.com/office/drawing/2014/main" id="{90B9498B-F4E5-4139-858B-0C598A05E61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3" name="Line 157">
          <a:extLst>
            <a:ext uri="{FF2B5EF4-FFF2-40B4-BE49-F238E27FC236}">
              <a16:creationId xmlns:a16="http://schemas.microsoft.com/office/drawing/2014/main" id="{AFC9AACE-1AEF-4DCE-A43A-82E17F9C261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4" name="Line 158">
          <a:extLst>
            <a:ext uri="{FF2B5EF4-FFF2-40B4-BE49-F238E27FC236}">
              <a16:creationId xmlns:a16="http://schemas.microsoft.com/office/drawing/2014/main" id="{8E6FAD2E-2ADB-4D37-878E-1B28B6722BE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5" name="Line 159">
          <a:extLst>
            <a:ext uri="{FF2B5EF4-FFF2-40B4-BE49-F238E27FC236}">
              <a16:creationId xmlns:a16="http://schemas.microsoft.com/office/drawing/2014/main" id="{0C32DF81-6398-4328-B736-B38E194ABCE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6" name="Line 160">
          <a:extLst>
            <a:ext uri="{FF2B5EF4-FFF2-40B4-BE49-F238E27FC236}">
              <a16:creationId xmlns:a16="http://schemas.microsoft.com/office/drawing/2014/main" id="{98AA06FD-6A40-4F8D-AC36-1FC0AAE2894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7" name="Line 161">
          <a:extLst>
            <a:ext uri="{FF2B5EF4-FFF2-40B4-BE49-F238E27FC236}">
              <a16:creationId xmlns:a16="http://schemas.microsoft.com/office/drawing/2014/main" id="{3089E807-BA0E-43A7-81B1-BD99A05272D9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8" name="Line 162">
          <a:extLst>
            <a:ext uri="{FF2B5EF4-FFF2-40B4-BE49-F238E27FC236}">
              <a16:creationId xmlns:a16="http://schemas.microsoft.com/office/drawing/2014/main" id="{EBD64AEB-90BE-4182-96D6-9B774188ADC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69" name="Line 163">
          <a:extLst>
            <a:ext uri="{FF2B5EF4-FFF2-40B4-BE49-F238E27FC236}">
              <a16:creationId xmlns:a16="http://schemas.microsoft.com/office/drawing/2014/main" id="{DCF872BC-DF39-4C52-A0D1-3343DB4C041E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0" name="Line 164">
          <a:extLst>
            <a:ext uri="{FF2B5EF4-FFF2-40B4-BE49-F238E27FC236}">
              <a16:creationId xmlns:a16="http://schemas.microsoft.com/office/drawing/2014/main" id="{0DF48842-47E9-4DB6-9704-D98293750E54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1" name="Line 165">
          <a:extLst>
            <a:ext uri="{FF2B5EF4-FFF2-40B4-BE49-F238E27FC236}">
              <a16:creationId xmlns:a16="http://schemas.microsoft.com/office/drawing/2014/main" id="{09D804B1-2F3B-4313-A237-15AA6C789DB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2" name="Line 166">
          <a:extLst>
            <a:ext uri="{FF2B5EF4-FFF2-40B4-BE49-F238E27FC236}">
              <a16:creationId xmlns:a16="http://schemas.microsoft.com/office/drawing/2014/main" id="{CC4810CC-741A-40D3-BFA5-38DF57BD21F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3" name="Line 167">
          <a:extLst>
            <a:ext uri="{FF2B5EF4-FFF2-40B4-BE49-F238E27FC236}">
              <a16:creationId xmlns:a16="http://schemas.microsoft.com/office/drawing/2014/main" id="{6A70A854-2C11-45BC-B491-64240B00A78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4" name="Line 168">
          <a:extLst>
            <a:ext uri="{FF2B5EF4-FFF2-40B4-BE49-F238E27FC236}">
              <a16:creationId xmlns:a16="http://schemas.microsoft.com/office/drawing/2014/main" id="{44E61D71-C714-4A5F-B823-023B54A9D6B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5" name="Line 169">
          <a:extLst>
            <a:ext uri="{FF2B5EF4-FFF2-40B4-BE49-F238E27FC236}">
              <a16:creationId xmlns:a16="http://schemas.microsoft.com/office/drawing/2014/main" id="{4EB02054-9622-46D3-896B-4CB116C1946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6" name="Line 170">
          <a:extLst>
            <a:ext uri="{FF2B5EF4-FFF2-40B4-BE49-F238E27FC236}">
              <a16:creationId xmlns:a16="http://schemas.microsoft.com/office/drawing/2014/main" id="{FB6D2D2D-B6AE-4134-AA18-A9B1C8A2193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7" name="Line 171">
          <a:extLst>
            <a:ext uri="{FF2B5EF4-FFF2-40B4-BE49-F238E27FC236}">
              <a16:creationId xmlns:a16="http://schemas.microsoft.com/office/drawing/2014/main" id="{FFF93B81-1510-474D-A50C-9509495729DB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8" name="Line 172">
          <a:extLst>
            <a:ext uri="{FF2B5EF4-FFF2-40B4-BE49-F238E27FC236}">
              <a16:creationId xmlns:a16="http://schemas.microsoft.com/office/drawing/2014/main" id="{2F549F11-921F-457F-9A5D-4399C4D5364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79" name="Line 173">
          <a:extLst>
            <a:ext uri="{FF2B5EF4-FFF2-40B4-BE49-F238E27FC236}">
              <a16:creationId xmlns:a16="http://schemas.microsoft.com/office/drawing/2014/main" id="{CD28CD0A-8E9F-4821-A0E7-5543D2E59B27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0" name="Line 174">
          <a:extLst>
            <a:ext uri="{FF2B5EF4-FFF2-40B4-BE49-F238E27FC236}">
              <a16:creationId xmlns:a16="http://schemas.microsoft.com/office/drawing/2014/main" id="{042338FE-8F0C-4486-B03C-EC1C8C6B887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1" name="Line 175">
          <a:extLst>
            <a:ext uri="{FF2B5EF4-FFF2-40B4-BE49-F238E27FC236}">
              <a16:creationId xmlns:a16="http://schemas.microsoft.com/office/drawing/2014/main" id="{7CEA05A9-697D-4A9C-A36E-F163CD84E93C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2" name="Line 176">
          <a:extLst>
            <a:ext uri="{FF2B5EF4-FFF2-40B4-BE49-F238E27FC236}">
              <a16:creationId xmlns:a16="http://schemas.microsoft.com/office/drawing/2014/main" id="{9FDF616A-96FD-42E1-BE26-A3F35F13AB8A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3" name="Line 177">
          <a:extLst>
            <a:ext uri="{FF2B5EF4-FFF2-40B4-BE49-F238E27FC236}">
              <a16:creationId xmlns:a16="http://schemas.microsoft.com/office/drawing/2014/main" id="{CFAAE015-1616-4AC3-8383-0EF6BCE3FE52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4" name="Line 178">
          <a:extLst>
            <a:ext uri="{FF2B5EF4-FFF2-40B4-BE49-F238E27FC236}">
              <a16:creationId xmlns:a16="http://schemas.microsoft.com/office/drawing/2014/main" id="{4EE4EF39-3A1C-4BD6-8E8E-FAB57DA03F7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5" name="Line 179">
          <a:extLst>
            <a:ext uri="{FF2B5EF4-FFF2-40B4-BE49-F238E27FC236}">
              <a16:creationId xmlns:a16="http://schemas.microsoft.com/office/drawing/2014/main" id="{A394361C-A586-40D1-AAF7-45149E2D7D0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6" name="Line 180">
          <a:extLst>
            <a:ext uri="{FF2B5EF4-FFF2-40B4-BE49-F238E27FC236}">
              <a16:creationId xmlns:a16="http://schemas.microsoft.com/office/drawing/2014/main" id="{C5447741-AC88-41F2-B384-C2E9E91B4438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7" name="Line 181">
          <a:extLst>
            <a:ext uri="{FF2B5EF4-FFF2-40B4-BE49-F238E27FC236}">
              <a16:creationId xmlns:a16="http://schemas.microsoft.com/office/drawing/2014/main" id="{6031C02C-0619-4799-8115-A1597A11B8CD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8" name="Line 182">
          <a:extLst>
            <a:ext uri="{FF2B5EF4-FFF2-40B4-BE49-F238E27FC236}">
              <a16:creationId xmlns:a16="http://schemas.microsoft.com/office/drawing/2014/main" id="{78D335AC-2170-46B8-B5D3-DA51772A608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89" name="Line 183">
          <a:extLst>
            <a:ext uri="{FF2B5EF4-FFF2-40B4-BE49-F238E27FC236}">
              <a16:creationId xmlns:a16="http://schemas.microsoft.com/office/drawing/2014/main" id="{22350FD0-5679-43E8-AFFE-AC62A96BFF0F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90" name="Line 184">
          <a:extLst>
            <a:ext uri="{FF2B5EF4-FFF2-40B4-BE49-F238E27FC236}">
              <a16:creationId xmlns:a16="http://schemas.microsoft.com/office/drawing/2014/main" id="{BAB0B3F8-93C8-487E-8C1E-DC36038D7DA3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91" name="Line 185">
          <a:extLst>
            <a:ext uri="{FF2B5EF4-FFF2-40B4-BE49-F238E27FC236}">
              <a16:creationId xmlns:a16="http://schemas.microsoft.com/office/drawing/2014/main" id="{16E25E2D-8B81-4406-8CC4-A9DDB657C990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3792" name="Line 186">
          <a:extLst>
            <a:ext uri="{FF2B5EF4-FFF2-40B4-BE49-F238E27FC236}">
              <a16:creationId xmlns:a16="http://schemas.microsoft.com/office/drawing/2014/main" id="{69660FE7-CFD0-425E-9890-0EE89CC0A256}"/>
            </a:ext>
          </a:extLst>
        </xdr:cNvPr>
        <xdr:cNvSpPr>
          <a:spLocks noChangeShapeType="1"/>
        </xdr:cNvSpPr>
      </xdr:nvSpPr>
      <xdr:spPr bwMode="auto">
        <a:xfrm>
          <a:off x="5092700" y="243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793" name="Line 1">
          <a:extLst>
            <a:ext uri="{FF2B5EF4-FFF2-40B4-BE49-F238E27FC236}">
              <a16:creationId xmlns:a16="http://schemas.microsoft.com/office/drawing/2014/main" id="{19E33D32-A07F-492F-8F0B-26532C4570C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794" name="Line 2">
          <a:extLst>
            <a:ext uri="{FF2B5EF4-FFF2-40B4-BE49-F238E27FC236}">
              <a16:creationId xmlns:a16="http://schemas.microsoft.com/office/drawing/2014/main" id="{2A2DB9B6-03A7-4376-9738-2D403EDFCB0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795" name="Line 3">
          <a:extLst>
            <a:ext uri="{FF2B5EF4-FFF2-40B4-BE49-F238E27FC236}">
              <a16:creationId xmlns:a16="http://schemas.microsoft.com/office/drawing/2014/main" id="{4CF7D4D1-4FCD-455C-BF0B-A3CC34A4F87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796" name="Line 4">
          <a:extLst>
            <a:ext uri="{FF2B5EF4-FFF2-40B4-BE49-F238E27FC236}">
              <a16:creationId xmlns:a16="http://schemas.microsoft.com/office/drawing/2014/main" id="{EFACA69E-2D12-426D-8E3E-B3DD117B1AB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797" name="Line 5">
          <a:extLst>
            <a:ext uri="{FF2B5EF4-FFF2-40B4-BE49-F238E27FC236}">
              <a16:creationId xmlns:a16="http://schemas.microsoft.com/office/drawing/2014/main" id="{58C25EEE-38F6-4ACE-8A8F-8BD516240AB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798" name="Line 6">
          <a:extLst>
            <a:ext uri="{FF2B5EF4-FFF2-40B4-BE49-F238E27FC236}">
              <a16:creationId xmlns:a16="http://schemas.microsoft.com/office/drawing/2014/main" id="{D2010BB1-B8CB-4885-8310-C7B980E334D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799" name="Line 7">
          <a:extLst>
            <a:ext uri="{FF2B5EF4-FFF2-40B4-BE49-F238E27FC236}">
              <a16:creationId xmlns:a16="http://schemas.microsoft.com/office/drawing/2014/main" id="{85B41D77-6BF6-494A-B267-757C6A36E76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0" name="Line 8">
          <a:extLst>
            <a:ext uri="{FF2B5EF4-FFF2-40B4-BE49-F238E27FC236}">
              <a16:creationId xmlns:a16="http://schemas.microsoft.com/office/drawing/2014/main" id="{DE624298-F21B-4C67-A8F9-DD0D92FE696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1" name="Line 9">
          <a:extLst>
            <a:ext uri="{FF2B5EF4-FFF2-40B4-BE49-F238E27FC236}">
              <a16:creationId xmlns:a16="http://schemas.microsoft.com/office/drawing/2014/main" id="{E31993A8-0BB2-40A8-9404-A039A244099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2" name="Line 10">
          <a:extLst>
            <a:ext uri="{FF2B5EF4-FFF2-40B4-BE49-F238E27FC236}">
              <a16:creationId xmlns:a16="http://schemas.microsoft.com/office/drawing/2014/main" id="{78CCF904-8CAE-4444-977C-79A34A30B1E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3" name="Line 11">
          <a:extLst>
            <a:ext uri="{FF2B5EF4-FFF2-40B4-BE49-F238E27FC236}">
              <a16:creationId xmlns:a16="http://schemas.microsoft.com/office/drawing/2014/main" id="{2B631357-E714-4BD4-A013-0B2F032BA0C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4" name="Line 12">
          <a:extLst>
            <a:ext uri="{FF2B5EF4-FFF2-40B4-BE49-F238E27FC236}">
              <a16:creationId xmlns:a16="http://schemas.microsoft.com/office/drawing/2014/main" id="{FFF6F612-B441-412A-A54B-1CCCD691788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5" name="Line 13">
          <a:extLst>
            <a:ext uri="{FF2B5EF4-FFF2-40B4-BE49-F238E27FC236}">
              <a16:creationId xmlns:a16="http://schemas.microsoft.com/office/drawing/2014/main" id="{3BBA1AFB-E565-4E81-8478-9C09EE3ADA2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6" name="Line 14">
          <a:extLst>
            <a:ext uri="{FF2B5EF4-FFF2-40B4-BE49-F238E27FC236}">
              <a16:creationId xmlns:a16="http://schemas.microsoft.com/office/drawing/2014/main" id="{A551CB12-4C51-43F3-B9CC-6F3D2F3F5D3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7" name="Line 15">
          <a:extLst>
            <a:ext uri="{FF2B5EF4-FFF2-40B4-BE49-F238E27FC236}">
              <a16:creationId xmlns:a16="http://schemas.microsoft.com/office/drawing/2014/main" id="{D2158D90-2E3A-4E38-AEDD-3A7FAE83D84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8" name="Line 16">
          <a:extLst>
            <a:ext uri="{FF2B5EF4-FFF2-40B4-BE49-F238E27FC236}">
              <a16:creationId xmlns:a16="http://schemas.microsoft.com/office/drawing/2014/main" id="{C8AA3D83-0888-4BA4-A921-4D25E57BB95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09" name="Line 17">
          <a:extLst>
            <a:ext uri="{FF2B5EF4-FFF2-40B4-BE49-F238E27FC236}">
              <a16:creationId xmlns:a16="http://schemas.microsoft.com/office/drawing/2014/main" id="{2BC21FD3-9A73-4C7D-968A-22D83B6BCB5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0" name="Line 18">
          <a:extLst>
            <a:ext uri="{FF2B5EF4-FFF2-40B4-BE49-F238E27FC236}">
              <a16:creationId xmlns:a16="http://schemas.microsoft.com/office/drawing/2014/main" id="{D27474E8-4FD1-4F56-9B88-6D7C71A06E9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1" name="Line 19">
          <a:extLst>
            <a:ext uri="{FF2B5EF4-FFF2-40B4-BE49-F238E27FC236}">
              <a16:creationId xmlns:a16="http://schemas.microsoft.com/office/drawing/2014/main" id="{A8841125-C9E4-4C74-852A-736D9533D0E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2" name="Line 20">
          <a:extLst>
            <a:ext uri="{FF2B5EF4-FFF2-40B4-BE49-F238E27FC236}">
              <a16:creationId xmlns:a16="http://schemas.microsoft.com/office/drawing/2014/main" id="{BE60BF1A-3A55-417B-B84B-1145A97E45E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3" name="Line 21">
          <a:extLst>
            <a:ext uri="{FF2B5EF4-FFF2-40B4-BE49-F238E27FC236}">
              <a16:creationId xmlns:a16="http://schemas.microsoft.com/office/drawing/2014/main" id="{EF0CEAD6-7250-41DF-9EF5-B2BFD582277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4" name="Line 22">
          <a:extLst>
            <a:ext uri="{FF2B5EF4-FFF2-40B4-BE49-F238E27FC236}">
              <a16:creationId xmlns:a16="http://schemas.microsoft.com/office/drawing/2014/main" id="{8631BD79-87E5-4AC4-82BF-FD437F84753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5" name="Line 23">
          <a:extLst>
            <a:ext uri="{FF2B5EF4-FFF2-40B4-BE49-F238E27FC236}">
              <a16:creationId xmlns:a16="http://schemas.microsoft.com/office/drawing/2014/main" id="{D704A536-EDA8-4AB5-84E4-B154AC4CE3E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6" name="Line 24">
          <a:extLst>
            <a:ext uri="{FF2B5EF4-FFF2-40B4-BE49-F238E27FC236}">
              <a16:creationId xmlns:a16="http://schemas.microsoft.com/office/drawing/2014/main" id="{C592AD91-070A-4C8A-BB7E-6FA73AB4067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7" name="Line 25">
          <a:extLst>
            <a:ext uri="{FF2B5EF4-FFF2-40B4-BE49-F238E27FC236}">
              <a16:creationId xmlns:a16="http://schemas.microsoft.com/office/drawing/2014/main" id="{C2E9F371-789B-45CF-82C1-4C09E5A498A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8" name="Line 26">
          <a:extLst>
            <a:ext uri="{FF2B5EF4-FFF2-40B4-BE49-F238E27FC236}">
              <a16:creationId xmlns:a16="http://schemas.microsoft.com/office/drawing/2014/main" id="{62623854-5A6A-4266-9BD0-8087CC18C95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19" name="Line 27">
          <a:extLst>
            <a:ext uri="{FF2B5EF4-FFF2-40B4-BE49-F238E27FC236}">
              <a16:creationId xmlns:a16="http://schemas.microsoft.com/office/drawing/2014/main" id="{1B02DB3F-91CD-49BB-BADC-F9C1671000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0" name="Line 28">
          <a:extLst>
            <a:ext uri="{FF2B5EF4-FFF2-40B4-BE49-F238E27FC236}">
              <a16:creationId xmlns:a16="http://schemas.microsoft.com/office/drawing/2014/main" id="{BDA2BE38-075B-4CE5-A6FA-291913AC22D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1" name="Line 29">
          <a:extLst>
            <a:ext uri="{FF2B5EF4-FFF2-40B4-BE49-F238E27FC236}">
              <a16:creationId xmlns:a16="http://schemas.microsoft.com/office/drawing/2014/main" id="{49EBD0C8-BBD7-4BB7-B314-EE342555EF7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2" name="Line 30">
          <a:extLst>
            <a:ext uri="{FF2B5EF4-FFF2-40B4-BE49-F238E27FC236}">
              <a16:creationId xmlns:a16="http://schemas.microsoft.com/office/drawing/2014/main" id="{983E2418-128E-416F-B818-81358A94AC1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3" name="Line 31">
          <a:extLst>
            <a:ext uri="{FF2B5EF4-FFF2-40B4-BE49-F238E27FC236}">
              <a16:creationId xmlns:a16="http://schemas.microsoft.com/office/drawing/2014/main" id="{3BE8C58B-F291-4B73-9620-797489D38A2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4" name="Line 32">
          <a:extLst>
            <a:ext uri="{FF2B5EF4-FFF2-40B4-BE49-F238E27FC236}">
              <a16:creationId xmlns:a16="http://schemas.microsoft.com/office/drawing/2014/main" id="{9B5BEF3F-8D59-4A60-8418-CC348619609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5" name="Line 33">
          <a:extLst>
            <a:ext uri="{FF2B5EF4-FFF2-40B4-BE49-F238E27FC236}">
              <a16:creationId xmlns:a16="http://schemas.microsoft.com/office/drawing/2014/main" id="{96D16E10-A6A8-41A7-AEEE-6943F9F73D5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6" name="Line 34">
          <a:extLst>
            <a:ext uri="{FF2B5EF4-FFF2-40B4-BE49-F238E27FC236}">
              <a16:creationId xmlns:a16="http://schemas.microsoft.com/office/drawing/2014/main" id="{559A0D99-777E-447B-A5B7-DA26A1F7379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7" name="Line 35">
          <a:extLst>
            <a:ext uri="{FF2B5EF4-FFF2-40B4-BE49-F238E27FC236}">
              <a16:creationId xmlns:a16="http://schemas.microsoft.com/office/drawing/2014/main" id="{C7AD0237-EFE6-4B7F-81F1-2A4A4DFA394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8" name="Line 36">
          <a:extLst>
            <a:ext uri="{FF2B5EF4-FFF2-40B4-BE49-F238E27FC236}">
              <a16:creationId xmlns:a16="http://schemas.microsoft.com/office/drawing/2014/main" id="{8AE4E326-9E02-4A59-9349-3A64776B575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29" name="Line 37">
          <a:extLst>
            <a:ext uri="{FF2B5EF4-FFF2-40B4-BE49-F238E27FC236}">
              <a16:creationId xmlns:a16="http://schemas.microsoft.com/office/drawing/2014/main" id="{D5BF3A7E-CAF0-474D-A47B-293D77376CB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0" name="Line 38">
          <a:extLst>
            <a:ext uri="{FF2B5EF4-FFF2-40B4-BE49-F238E27FC236}">
              <a16:creationId xmlns:a16="http://schemas.microsoft.com/office/drawing/2014/main" id="{3F6E7367-555A-4A87-A207-9D54ED4F238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1" name="Line 39">
          <a:extLst>
            <a:ext uri="{FF2B5EF4-FFF2-40B4-BE49-F238E27FC236}">
              <a16:creationId xmlns:a16="http://schemas.microsoft.com/office/drawing/2014/main" id="{0658F140-3B25-442E-8AAB-0FB1ED1D89D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2" name="Line 40">
          <a:extLst>
            <a:ext uri="{FF2B5EF4-FFF2-40B4-BE49-F238E27FC236}">
              <a16:creationId xmlns:a16="http://schemas.microsoft.com/office/drawing/2014/main" id="{A39C9E34-6C13-448D-9D2F-53765F98081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3" name="Line 41">
          <a:extLst>
            <a:ext uri="{FF2B5EF4-FFF2-40B4-BE49-F238E27FC236}">
              <a16:creationId xmlns:a16="http://schemas.microsoft.com/office/drawing/2014/main" id="{0CCE2B59-85B1-403B-9A9F-0CFDD424747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4" name="Line 42">
          <a:extLst>
            <a:ext uri="{FF2B5EF4-FFF2-40B4-BE49-F238E27FC236}">
              <a16:creationId xmlns:a16="http://schemas.microsoft.com/office/drawing/2014/main" id="{5F06498F-5F42-4912-AB1F-749C38B44B6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5" name="Line 43">
          <a:extLst>
            <a:ext uri="{FF2B5EF4-FFF2-40B4-BE49-F238E27FC236}">
              <a16:creationId xmlns:a16="http://schemas.microsoft.com/office/drawing/2014/main" id="{6DEF2BFB-441B-43AD-B209-4C87B4E1893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6" name="Line 44">
          <a:extLst>
            <a:ext uri="{FF2B5EF4-FFF2-40B4-BE49-F238E27FC236}">
              <a16:creationId xmlns:a16="http://schemas.microsoft.com/office/drawing/2014/main" id="{27C84930-F867-4C06-8342-D2365937E91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7" name="Line 45">
          <a:extLst>
            <a:ext uri="{FF2B5EF4-FFF2-40B4-BE49-F238E27FC236}">
              <a16:creationId xmlns:a16="http://schemas.microsoft.com/office/drawing/2014/main" id="{FAEBA352-9833-4116-8AA4-522C3348B2E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8" name="Line 46">
          <a:extLst>
            <a:ext uri="{FF2B5EF4-FFF2-40B4-BE49-F238E27FC236}">
              <a16:creationId xmlns:a16="http://schemas.microsoft.com/office/drawing/2014/main" id="{F32C88FE-6ACC-4FE2-8768-D0E57B17B46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39" name="Line 47">
          <a:extLst>
            <a:ext uri="{FF2B5EF4-FFF2-40B4-BE49-F238E27FC236}">
              <a16:creationId xmlns:a16="http://schemas.microsoft.com/office/drawing/2014/main" id="{1E39B96A-2F69-453A-A744-809721F9139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0" name="Line 48">
          <a:extLst>
            <a:ext uri="{FF2B5EF4-FFF2-40B4-BE49-F238E27FC236}">
              <a16:creationId xmlns:a16="http://schemas.microsoft.com/office/drawing/2014/main" id="{E1743166-4309-4A8F-969F-47050D580D9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1" name="Line 49">
          <a:extLst>
            <a:ext uri="{FF2B5EF4-FFF2-40B4-BE49-F238E27FC236}">
              <a16:creationId xmlns:a16="http://schemas.microsoft.com/office/drawing/2014/main" id="{4197665F-5419-4F71-A239-78EF67EC2BA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2" name="Line 50">
          <a:extLst>
            <a:ext uri="{FF2B5EF4-FFF2-40B4-BE49-F238E27FC236}">
              <a16:creationId xmlns:a16="http://schemas.microsoft.com/office/drawing/2014/main" id="{DF1E5FF7-26B0-4948-9276-B220FBAA047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3" name="Line 51">
          <a:extLst>
            <a:ext uri="{FF2B5EF4-FFF2-40B4-BE49-F238E27FC236}">
              <a16:creationId xmlns:a16="http://schemas.microsoft.com/office/drawing/2014/main" id="{90ECEA24-F10B-4B71-930B-D33A7A8398D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4" name="Line 52">
          <a:extLst>
            <a:ext uri="{FF2B5EF4-FFF2-40B4-BE49-F238E27FC236}">
              <a16:creationId xmlns:a16="http://schemas.microsoft.com/office/drawing/2014/main" id="{AD06D795-A314-4F02-9A80-1A76E329A0D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5" name="Line 53">
          <a:extLst>
            <a:ext uri="{FF2B5EF4-FFF2-40B4-BE49-F238E27FC236}">
              <a16:creationId xmlns:a16="http://schemas.microsoft.com/office/drawing/2014/main" id="{23B5D6C3-FC9A-4C12-AE56-9DDEB2B4C9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6" name="Line 54">
          <a:extLst>
            <a:ext uri="{FF2B5EF4-FFF2-40B4-BE49-F238E27FC236}">
              <a16:creationId xmlns:a16="http://schemas.microsoft.com/office/drawing/2014/main" id="{A0007244-8B4F-4368-AFE8-BA547A4586C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7" name="Line 55">
          <a:extLst>
            <a:ext uri="{FF2B5EF4-FFF2-40B4-BE49-F238E27FC236}">
              <a16:creationId xmlns:a16="http://schemas.microsoft.com/office/drawing/2014/main" id="{53134676-939B-444B-A884-A3A7A4B6356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8" name="Line 56">
          <a:extLst>
            <a:ext uri="{FF2B5EF4-FFF2-40B4-BE49-F238E27FC236}">
              <a16:creationId xmlns:a16="http://schemas.microsoft.com/office/drawing/2014/main" id="{B8500CE7-1E1F-4FB4-8BED-030E28A2CF3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49" name="Line 57">
          <a:extLst>
            <a:ext uri="{FF2B5EF4-FFF2-40B4-BE49-F238E27FC236}">
              <a16:creationId xmlns:a16="http://schemas.microsoft.com/office/drawing/2014/main" id="{4B03642B-DE85-4DE4-996B-AE69EF1FFFC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0" name="Line 58">
          <a:extLst>
            <a:ext uri="{FF2B5EF4-FFF2-40B4-BE49-F238E27FC236}">
              <a16:creationId xmlns:a16="http://schemas.microsoft.com/office/drawing/2014/main" id="{FB43099C-BC9D-4070-981F-868FECBC751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1" name="Line 59">
          <a:extLst>
            <a:ext uri="{FF2B5EF4-FFF2-40B4-BE49-F238E27FC236}">
              <a16:creationId xmlns:a16="http://schemas.microsoft.com/office/drawing/2014/main" id="{E0850464-4115-45AA-B614-AF9EBF34A9F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2" name="Line 60">
          <a:extLst>
            <a:ext uri="{FF2B5EF4-FFF2-40B4-BE49-F238E27FC236}">
              <a16:creationId xmlns:a16="http://schemas.microsoft.com/office/drawing/2014/main" id="{72EB78AF-BB82-43FC-AE24-951F095F0E7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3" name="Line 61">
          <a:extLst>
            <a:ext uri="{FF2B5EF4-FFF2-40B4-BE49-F238E27FC236}">
              <a16:creationId xmlns:a16="http://schemas.microsoft.com/office/drawing/2014/main" id="{13CB775C-6423-48D4-99FC-E3ADF3558A2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4" name="Line 62">
          <a:extLst>
            <a:ext uri="{FF2B5EF4-FFF2-40B4-BE49-F238E27FC236}">
              <a16:creationId xmlns:a16="http://schemas.microsoft.com/office/drawing/2014/main" id="{D6BBBFC4-486C-4947-9DB8-9557540F960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5" name="Line 63">
          <a:extLst>
            <a:ext uri="{FF2B5EF4-FFF2-40B4-BE49-F238E27FC236}">
              <a16:creationId xmlns:a16="http://schemas.microsoft.com/office/drawing/2014/main" id="{3E6B9A4D-405C-4FC0-84FD-4B9556A409B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6" name="Line 64">
          <a:extLst>
            <a:ext uri="{FF2B5EF4-FFF2-40B4-BE49-F238E27FC236}">
              <a16:creationId xmlns:a16="http://schemas.microsoft.com/office/drawing/2014/main" id="{A5836A7E-D74A-4B12-ABD8-88DEF019572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7" name="Line 65">
          <a:extLst>
            <a:ext uri="{FF2B5EF4-FFF2-40B4-BE49-F238E27FC236}">
              <a16:creationId xmlns:a16="http://schemas.microsoft.com/office/drawing/2014/main" id="{38A7922D-67E2-4F1D-A1E0-216E9E91BF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8" name="Line 66">
          <a:extLst>
            <a:ext uri="{FF2B5EF4-FFF2-40B4-BE49-F238E27FC236}">
              <a16:creationId xmlns:a16="http://schemas.microsoft.com/office/drawing/2014/main" id="{2415FAC9-1D71-46FD-BABB-3D281CEAC7D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59" name="Line 67">
          <a:extLst>
            <a:ext uri="{FF2B5EF4-FFF2-40B4-BE49-F238E27FC236}">
              <a16:creationId xmlns:a16="http://schemas.microsoft.com/office/drawing/2014/main" id="{51C010DE-F3C5-414F-BBC7-DD48427EE77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0" name="Line 68">
          <a:extLst>
            <a:ext uri="{FF2B5EF4-FFF2-40B4-BE49-F238E27FC236}">
              <a16:creationId xmlns:a16="http://schemas.microsoft.com/office/drawing/2014/main" id="{B2127265-1903-468D-B6EB-6784404C3E5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1" name="Line 69">
          <a:extLst>
            <a:ext uri="{FF2B5EF4-FFF2-40B4-BE49-F238E27FC236}">
              <a16:creationId xmlns:a16="http://schemas.microsoft.com/office/drawing/2014/main" id="{B6720C9A-A61B-42F5-8447-585846D856F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2" name="Line 70">
          <a:extLst>
            <a:ext uri="{FF2B5EF4-FFF2-40B4-BE49-F238E27FC236}">
              <a16:creationId xmlns:a16="http://schemas.microsoft.com/office/drawing/2014/main" id="{7EFD093A-EFE9-44E0-AD46-B6043F2B0BD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3" name="Line 71">
          <a:extLst>
            <a:ext uri="{FF2B5EF4-FFF2-40B4-BE49-F238E27FC236}">
              <a16:creationId xmlns:a16="http://schemas.microsoft.com/office/drawing/2014/main" id="{1FBEE2DC-13B4-468F-BD26-2C5379C1B0E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4" name="Line 72">
          <a:extLst>
            <a:ext uri="{FF2B5EF4-FFF2-40B4-BE49-F238E27FC236}">
              <a16:creationId xmlns:a16="http://schemas.microsoft.com/office/drawing/2014/main" id="{80D81BDD-E1D2-4B26-9BF0-5B92E98278E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5" name="Line 73">
          <a:extLst>
            <a:ext uri="{FF2B5EF4-FFF2-40B4-BE49-F238E27FC236}">
              <a16:creationId xmlns:a16="http://schemas.microsoft.com/office/drawing/2014/main" id="{C26549A8-7639-4F72-A80F-B07E54D9490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6" name="Line 74">
          <a:extLst>
            <a:ext uri="{FF2B5EF4-FFF2-40B4-BE49-F238E27FC236}">
              <a16:creationId xmlns:a16="http://schemas.microsoft.com/office/drawing/2014/main" id="{C6142D61-AF70-41EF-B0FA-0532974E6B4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7" name="Line 75">
          <a:extLst>
            <a:ext uri="{FF2B5EF4-FFF2-40B4-BE49-F238E27FC236}">
              <a16:creationId xmlns:a16="http://schemas.microsoft.com/office/drawing/2014/main" id="{2A5ED9DE-84CF-4FF8-B19A-798501AEA8A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8" name="Line 76">
          <a:extLst>
            <a:ext uri="{FF2B5EF4-FFF2-40B4-BE49-F238E27FC236}">
              <a16:creationId xmlns:a16="http://schemas.microsoft.com/office/drawing/2014/main" id="{2AFF8A69-0B00-4A5B-BEFF-C5522DD21BC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69" name="Line 77">
          <a:extLst>
            <a:ext uri="{FF2B5EF4-FFF2-40B4-BE49-F238E27FC236}">
              <a16:creationId xmlns:a16="http://schemas.microsoft.com/office/drawing/2014/main" id="{A1F79295-6BD8-419A-8C27-6EE6649BE75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0" name="Line 78">
          <a:extLst>
            <a:ext uri="{FF2B5EF4-FFF2-40B4-BE49-F238E27FC236}">
              <a16:creationId xmlns:a16="http://schemas.microsoft.com/office/drawing/2014/main" id="{F3124DA6-B8F9-45D7-960C-2237506681A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1" name="Line 79">
          <a:extLst>
            <a:ext uri="{FF2B5EF4-FFF2-40B4-BE49-F238E27FC236}">
              <a16:creationId xmlns:a16="http://schemas.microsoft.com/office/drawing/2014/main" id="{57CAC0C4-1BAC-4D43-A4E0-19B002DD2E5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2" name="Line 80">
          <a:extLst>
            <a:ext uri="{FF2B5EF4-FFF2-40B4-BE49-F238E27FC236}">
              <a16:creationId xmlns:a16="http://schemas.microsoft.com/office/drawing/2014/main" id="{FDA72DE5-150C-46B5-A1B0-59A066D278B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3" name="Line 81">
          <a:extLst>
            <a:ext uri="{FF2B5EF4-FFF2-40B4-BE49-F238E27FC236}">
              <a16:creationId xmlns:a16="http://schemas.microsoft.com/office/drawing/2014/main" id="{EB071CAC-88E0-467C-BC41-01256FBD8B6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4" name="Line 82">
          <a:extLst>
            <a:ext uri="{FF2B5EF4-FFF2-40B4-BE49-F238E27FC236}">
              <a16:creationId xmlns:a16="http://schemas.microsoft.com/office/drawing/2014/main" id="{39C8B186-9A41-4BFC-818E-2A340AFBFF1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5" name="Line 83">
          <a:extLst>
            <a:ext uri="{FF2B5EF4-FFF2-40B4-BE49-F238E27FC236}">
              <a16:creationId xmlns:a16="http://schemas.microsoft.com/office/drawing/2014/main" id="{85C3C3B0-840B-4E16-82C8-528392EEABC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6" name="Line 84">
          <a:extLst>
            <a:ext uri="{FF2B5EF4-FFF2-40B4-BE49-F238E27FC236}">
              <a16:creationId xmlns:a16="http://schemas.microsoft.com/office/drawing/2014/main" id="{99D08EF1-68F3-4D4C-A60C-C965CECCC4E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7" name="Line 85">
          <a:extLst>
            <a:ext uri="{FF2B5EF4-FFF2-40B4-BE49-F238E27FC236}">
              <a16:creationId xmlns:a16="http://schemas.microsoft.com/office/drawing/2014/main" id="{5C727BAA-C058-4FFB-B196-88E7EC0B0A9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8" name="Line 86">
          <a:extLst>
            <a:ext uri="{FF2B5EF4-FFF2-40B4-BE49-F238E27FC236}">
              <a16:creationId xmlns:a16="http://schemas.microsoft.com/office/drawing/2014/main" id="{4940FFBB-0E56-4A8E-982B-6038E6FAB59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79" name="Line 87">
          <a:extLst>
            <a:ext uri="{FF2B5EF4-FFF2-40B4-BE49-F238E27FC236}">
              <a16:creationId xmlns:a16="http://schemas.microsoft.com/office/drawing/2014/main" id="{8964E864-C024-4F87-81E4-F081D6D433A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0" name="Line 88">
          <a:extLst>
            <a:ext uri="{FF2B5EF4-FFF2-40B4-BE49-F238E27FC236}">
              <a16:creationId xmlns:a16="http://schemas.microsoft.com/office/drawing/2014/main" id="{27142D33-C33E-4A4F-B341-13AB03BD715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1" name="Line 89">
          <a:extLst>
            <a:ext uri="{FF2B5EF4-FFF2-40B4-BE49-F238E27FC236}">
              <a16:creationId xmlns:a16="http://schemas.microsoft.com/office/drawing/2014/main" id="{E9E0BF03-D01B-4D22-A690-31EB70B5F08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2" name="Line 90">
          <a:extLst>
            <a:ext uri="{FF2B5EF4-FFF2-40B4-BE49-F238E27FC236}">
              <a16:creationId xmlns:a16="http://schemas.microsoft.com/office/drawing/2014/main" id="{CC67A787-EC52-431D-AF58-DC96C141DD4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3" name="Line 91">
          <a:extLst>
            <a:ext uri="{FF2B5EF4-FFF2-40B4-BE49-F238E27FC236}">
              <a16:creationId xmlns:a16="http://schemas.microsoft.com/office/drawing/2014/main" id="{FD523630-C9CA-4867-8DE6-9113670C147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4" name="Line 92">
          <a:extLst>
            <a:ext uri="{FF2B5EF4-FFF2-40B4-BE49-F238E27FC236}">
              <a16:creationId xmlns:a16="http://schemas.microsoft.com/office/drawing/2014/main" id="{68212277-E460-4AC2-B3CE-772A37CD6B3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5" name="Line 93">
          <a:extLst>
            <a:ext uri="{FF2B5EF4-FFF2-40B4-BE49-F238E27FC236}">
              <a16:creationId xmlns:a16="http://schemas.microsoft.com/office/drawing/2014/main" id="{F34AC89D-E5DA-4EE3-BE22-1D90EC9D0CA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6" name="Line 94">
          <a:extLst>
            <a:ext uri="{FF2B5EF4-FFF2-40B4-BE49-F238E27FC236}">
              <a16:creationId xmlns:a16="http://schemas.microsoft.com/office/drawing/2014/main" id="{0EA341EA-2916-4520-AEB5-91D8638D9A5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7" name="Line 95">
          <a:extLst>
            <a:ext uri="{FF2B5EF4-FFF2-40B4-BE49-F238E27FC236}">
              <a16:creationId xmlns:a16="http://schemas.microsoft.com/office/drawing/2014/main" id="{4F2C3580-B850-4AD0-B349-51E20CB7BA4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8" name="Line 96">
          <a:extLst>
            <a:ext uri="{FF2B5EF4-FFF2-40B4-BE49-F238E27FC236}">
              <a16:creationId xmlns:a16="http://schemas.microsoft.com/office/drawing/2014/main" id="{164F22B2-800D-45F0-BD87-70B6B0A8648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89" name="Line 97">
          <a:extLst>
            <a:ext uri="{FF2B5EF4-FFF2-40B4-BE49-F238E27FC236}">
              <a16:creationId xmlns:a16="http://schemas.microsoft.com/office/drawing/2014/main" id="{033120A0-D327-4802-B011-A2BA94DC83C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0" name="Line 98">
          <a:extLst>
            <a:ext uri="{FF2B5EF4-FFF2-40B4-BE49-F238E27FC236}">
              <a16:creationId xmlns:a16="http://schemas.microsoft.com/office/drawing/2014/main" id="{880B1033-B787-4ECC-84F6-BAB685AA229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1" name="Line 99">
          <a:extLst>
            <a:ext uri="{FF2B5EF4-FFF2-40B4-BE49-F238E27FC236}">
              <a16:creationId xmlns:a16="http://schemas.microsoft.com/office/drawing/2014/main" id="{75174AD6-997C-4E91-B0B2-C5E6EAC1348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2" name="Line 100">
          <a:extLst>
            <a:ext uri="{FF2B5EF4-FFF2-40B4-BE49-F238E27FC236}">
              <a16:creationId xmlns:a16="http://schemas.microsoft.com/office/drawing/2014/main" id="{754BD596-4915-4462-9AEF-03600A0B7F0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3" name="Line 101">
          <a:extLst>
            <a:ext uri="{FF2B5EF4-FFF2-40B4-BE49-F238E27FC236}">
              <a16:creationId xmlns:a16="http://schemas.microsoft.com/office/drawing/2014/main" id="{DAB5A90B-C374-4847-96D8-57FAD6EC87B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4" name="Line 102">
          <a:extLst>
            <a:ext uri="{FF2B5EF4-FFF2-40B4-BE49-F238E27FC236}">
              <a16:creationId xmlns:a16="http://schemas.microsoft.com/office/drawing/2014/main" id="{0C7C0473-FF2A-4E67-B6FC-2F852CD3EAD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5" name="Line 103">
          <a:extLst>
            <a:ext uri="{FF2B5EF4-FFF2-40B4-BE49-F238E27FC236}">
              <a16:creationId xmlns:a16="http://schemas.microsoft.com/office/drawing/2014/main" id="{BB574034-47A4-483E-8AA9-0527577EC9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6" name="Line 104">
          <a:extLst>
            <a:ext uri="{FF2B5EF4-FFF2-40B4-BE49-F238E27FC236}">
              <a16:creationId xmlns:a16="http://schemas.microsoft.com/office/drawing/2014/main" id="{47837780-ABD9-433D-B122-02D4F85F619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7" name="Line 105">
          <a:extLst>
            <a:ext uri="{FF2B5EF4-FFF2-40B4-BE49-F238E27FC236}">
              <a16:creationId xmlns:a16="http://schemas.microsoft.com/office/drawing/2014/main" id="{BF543C96-701F-451F-B6A5-71434F7C9DE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8" name="Line 106">
          <a:extLst>
            <a:ext uri="{FF2B5EF4-FFF2-40B4-BE49-F238E27FC236}">
              <a16:creationId xmlns:a16="http://schemas.microsoft.com/office/drawing/2014/main" id="{84341E73-0287-498C-B019-592F3FCDF59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899" name="Line 107">
          <a:extLst>
            <a:ext uri="{FF2B5EF4-FFF2-40B4-BE49-F238E27FC236}">
              <a16:creationId xmlns:a16="http://schemas.microsoft.com/office/drawing/2014/main" id="{F2D09327-77D2-4742-B9AC-DCE334942C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0" name="Line 108">
          <a:extLst>
            <a:ext uri="{FF2B5EF4-FFF2-40B4-BE49-F238E27FC236}">
              <a16:creationId xmlns:a16="http://schemas.microsoft.com/office/drawing/2014/main" id="{05B79BF3-D7EF-4CBF-87E7-4975F2B059B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1" name="Line 109">
          <a:extLst>
            <a:ext uri="{FF2B5EF4-FFF2-40B4-BE49-F238E27FC236}">
              <a16:creationId xmlns:a16="http://schemas.microsoft.com/office/drawing/2014/main" id="{DE003DE2-18CF-4B7F-AFAE-99E917DBB7A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2" name="Line 110">
          <a:extLst>
            <a:ext uri="{FF2B5EF4-FFF2-40B4-BE49-F238E27FC236}">
              <a16:creationId xmlns:a16="http://schemas.microsoft.com/office/drawing/2014/main" id="{69A98D0F-4B7C-4779-9171-3B70A320BF0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3" name="Line 111">
          <a:extLst>
            <a:ext uri="{FF2B5EF4-FFF2-40B4-BE49-F238E27FC236}">
              <a16:creationId xmlns:a16="http://schemas.microsoft.com/office/drawing/2014/main" id="{401F2B8C-012C-491F-923A-17808C56E87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4" name="Line 112">
          <a:extLst>
            <a:ext uri="{FF2B5EF4-FFF2-40B4-BE49-F238E27FC236}">
              <a16:creationId xmlns:a16="http://schemas.microsoft.com/office/drawing/2014/main" id="{6375E630-D39B-4347-819A-E89C6AC2D02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5" name="Line 113">
          <a:extLst>
            <a:ext uri="{FF2B5EF4-FFF2-40B4-BE49-F238E27FC236}">
              <a16:creationId xmlns:a16="http://schemas.microsoft.com/office/drawing/2014/main" id="{6FE2E079-D48E-4A09-B5B3-D89BD4CA491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6" name="Line 114">
          <a:extLst>
            <a:ext uri="{FF2B5EF4-FFF2-40B4-BE49-F238E27FC236}">
              <a16:creationId xmlns:a16="http://schemas.microsoft.com/office/drawing/2014/main" id="{867D65CA-5784-4824-91EF-35C0B806CDA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7" name="Line 115">
          <a:extLst>
            <a:ext uri="{FF2B5EF4-FFF2-40B4-BE49-F238E27FC236}">
              <a16:creationId xmlns:a16="http://schemas.microsoft.com/office/drawing/2014/main" id="{0F7ECA05-98E8-4859-BDB2-566F92DF92F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8" name="Line 116">
          <a:extLst>
            <a:ext uri="{FF2B5EF4-FFF2-40B4-BE49-F238E27FC236}">
              <a16:creationId xmlns:a16="http://schemas.microsoft.com/office/drawing/2014/main" id="{BA81C7EC-E049-48FA-B258-C34D5FAD678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09" name="Line 117">
          <a:extLst>
            <a:ext uri="{FF2B5EF4-FFF2-40B4-BE49-F238E27FC236}">
              <a16:creationId xmlns:a16="http://schemas.microsoft.com/office/drawing/2014/main" id="{F3334051-8E42-4A73-BD1A-349EAC3A903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0" name="Line 118">
          <a:extLst>
            <a:ext uri="{FF2B5EF4-FFF2-40B4-BE49-F238E27FC236}">
              <a16:creationId xmlns:a16="http://schemas.microsoft.com/office/drawing/2014/main" id="{F1B0A414-2A9C-4146-A1B4-B81FC14429B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1" name="Line 119">
          <a:extLst>
            <a:ext uri="{FF2B5EF4-FFF2-40B4-BE49-F238E27FC236}">
              <a16:creationId xmlns:a16="http://schemas.microsoft.com/office/drawing/2014/main" id="{E755D943-9FCF-4C19-AB8A-ADD45D84354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2" name="Line 120">
          <a:extLst>
            <a:ext uri="{FF2B5EF4-FFF2-40B4-BE49-F238E27FC236}">
              <a16:creationId xmlns:a16="http://schemas.microsoft.com/office/drawing/2014/main" id="{0EF1D224-C0D7-4341-AD6A-EDECC7DB62B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3" name="Line 121">
          <a:extLst>
            <a:ext uri="{FF2B5EF4-FFF2-40B4-BE49-F238E27FC236}">
              <a16:creationId xmlns:a16="http://schemas.microsoft.com/office/drawing/2014/main" id="{13F307CB-FEFB-4835-852E-6321BF415A7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4" name="Line 122">
          <a:extLst>
            <a:ext uri="{FF2B5EF4-FFF2-40B4-BE49-F238E27FC236}">
              <a16:creationId xmlns:a16="http://schemas.microsoft.com/office/drawing/2014/main" id="{9D2C0BD7-7290-4632-BAC2-E96390B954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5" name="Line 123">
          <a:extLst>
            <a:ext uri="{FF2B5EF4-FFF2-40B4-BE49-F238E27FC236}">
              <a16:creationId xmlns:a16="http://schemas.microsoft.com/office/drawing/2014/main" id="{006E1B3C-DC43-4D62-9B6D-DC97E3C2E5D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6" name="Line 124">
          <a:extLst>
            <a:ext uri="{FF2B5EF4-FFF2-40B4-BE49-F238E27FC236}">
              <a16:creationId xmlns:a16="http://schemas.microsoft.com/office/drawing/2014/main" id="{C8490F25-505D-43F7-927C-2E93B5186F5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7" name="Line 125">
          <a:extLst>
            <a:ext uri="{FF2B5EF4-FFF2-40B4-BE49-F238E27FC236}">
              <a16:creationId xmlns:a16="http://schemas.microsoft.com/office/drawing/2014/main" id="{AA356713-A59B-439F-AE97-84648ECC663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8" name="Line 126">
          <a:extLst>
            <a:ext uri="{FF2B5EF4-FFF2-40B4-BE49-F238E27FC236}">
              <a16:creationId xmlns:a16="http://schemas.microsoft.com/office/drawing/2014/main" id="{150AAB1D-7E37-4322-8526-D765560E15D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19" name="Line 127">
          <a:extLst>
            <a:ext uri="{FF2B5EF4-FFF2-40B4-BE49-F238E27FC236}">
              <a16:creationId xmlns:a16="http://schemas.microsoft.com/office/drawing/2014/main" id="{E6F0539E-7CDD-4EE8-A29D-401FCCAE469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0" name="Line 128">
          <a:extLst>
            <a:ext uri="{FF2B5EF4-FFF2-40B4-BE49-F238E27FC236}">
              <a16:creationId xmlns:a16="http://schemas.microsoft.com/office/drawing/2014/main" id="{3CEE8706-0A9C-463E-9890-E4EAB22AD3D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1" name="Line 129">
          <a:extLst>
            <a:ext uri="{FF2B5EF4-FFF2-40B4-BE49-F238E27FC236}">
              <a16:creationId xmlns:a16="http://schemas.microsoft.com/office/drawing/2014/main" id="{5CD06A60-A29D-4AE8-BAF8-F582E28D2B3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2" name="Line 130">
          <a:extLst>
            <a:ext uri="{FF2B5EF4-FFF2-40B4-BE49-F238E27FC236}">
              <a16:creationId xmlns:a16="http://schemas.microsoft.com/office/drawing/2014/main" id="{81B8EDD3-6575-4FB1-9F53-C30957B1153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3" name="Line 131">
          <a:extLst>
            <a:ext uri="{FF2B5EF4-FFF2-40B4-BE49-F238E27FC236}">
              <a16:creationId xmlns:a16="http://schemas.microsoft.com/office/drawing/2014/main" id="{DAF30820-E918-4691-A88E-BDC667CF078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4" name="Line 132">
          <a:extLst>
            <a:ext uri="{FF2B5EF4-FFF2-40B4-BE49-F238E27FC236}">
              <a16:creationId xmlns:a16="http://schemas.microsoft.com/office/drawing/2014/main" id="{5983E6C9-83FA-4AC5-8D3F-DEA891D75A9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5" name="Line 133">
          <a:extLst>
            <a:ext uri="{FF2B5EF4-FFF2-40B4-BE49-F238E27FC236}">
              <a16:creationId xmlns:a16="http://schemas.microsoft.com/office/drawing/2014/main" id="{2273E301-6361-4FB8-8641-7ECD5FD769F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6" name="Line 134">
          <a:extLst>
            <a:ext uri="{FF2B5EF4-FFF2-40B4-BE49-F238E27FC236}">
              <a16:creationId xmlns:a16="http://schemas.microsoft.com/office/drawing/2014/main" id="{63B62719-DAE7-4AD6-8CA1-E6F5236FA4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7" name="Line 135">
          <a:extLst>
            <a:ext uri="{FF2B5EF4-FFF2-40B4-BE49-F238E27FC236}">
              <a16:creationId xmlns:a16="http://schemas.microsoft.com/office/drawing/2014/main" id="{F692B239-1E96-4E5C-B23E-B7B9FC8F277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8" name="Line 136">
          <a:extLst>
            <a:ext uri="{FF2B5EF4-FFF2-40B4-BE49-F238E27FC236}">
              <a16:creationId xmlns:a16="http://schemas.microsoft.com/office/drawing/2014/main" id="{50679A45-C929-426B-A7F6-135A7A189B7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29" name="Line 137">
          <a:extLst>
            <a:ext uri="{FF2B5EF4-FFF2-40B4-BE49-F238E27FC236}">
              <a16:creationId xmlns:a16="http://schemas.microsoft.com/office/drawing/2014/main" id="{41424758-EE3D-4D8C-8D89-B707D781E7D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0" name="Line 138">
          <a:extLst>
            <a:ext uri="{FF2B5EF4-FFF2-40B4-BE49-F238E27FC236}">
              <a16:creationId xmlns:a16="http://schemas.microsoft.com/office/drawing/2014/main" id="{0B8CBEC4-507A-40EC-9348-BCD728F184F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1" name="Line 139">
          <a:extLst>
            <a:ext uri="{FF2B5EF4-FFF2-40B4-BE49-F238E27FC236}">
              <a16:creationId xmlns:a16="http://schemas.microsoft.com/office/drawing/2014/main" id="{C0A21A33-8736-49CB-8B29-978B0B94DFD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2" name="Line 140">
          <a:extLst>
            <a:ext uri="{FF2B5EF4-FFF2-40B4-BE49-F238E27FC236}">
              <a16:creationId xmlns:a16="http://schemas.microsoft.com/office/drawing/2014/main" id="{05486A07-348D-4704-9773-93B510C639A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3" name="Line 141">
          <a:extLst>
            <a:ext uri="{FF2B5EF4-FFF2-40B4-BE49-F238E27FC236}">
              <a16:creationId xmlns:a16="http://schemas.microsoft.com/office/drawing/2014/main" id="{C1776BC1-87B0-4CCF-8832-5F7CFB7175D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4" name="Line 142">
          <a:extLst>
            <a:ext uri="{FF2B5EF4-FFF2-40B4-BE49-F238E27FC236}">
              <a16:creationId xmlns:a16="http://schemas.microsoft.com/office/drawing/2014/main" id="{6304842D-4DEA-4FF0-B056-AEFC8F21082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5" name="Line 143">
          <a:extLst>
            <a:ext uri="{FF2B5EF4-FFF2-40B4-BE49-F238E27FC236}">
              <a16:creationId xmlns:a16="http://schemas.microsoft.com/office/drawing/2014/main" id="{7404668A-31B5-43AD-88D3-6923CCC0F21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6" name="Line 144">
          <a:extLst>
            <a:ext uri="{FF2B5EF4-FFF2-40B4-BE49-F238E27FC236}">
              <a16:creationId xmlns:a16="http://schemas.microsoft.com/office/drawing/2014/main" id="{09C030D9-7D31-48F0-83E9-F86B8FC425C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7" name="Line 145">
          <a:extLst>
            <a:ext uri="{FF2B5EF4-FFF2-40B4-BE49-F238E27FC236}">
              <a16:creationId xmlns:a16="http://schemas.microsoft.com/office/drawing/2014/main" id="{38E271C0-8CC5-4BB3-AAB6-31AC7E48B4F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8" name="Line 146">
          <a:extLst>
            <a:ext uri="{FF2B5EF4-FFF2-40B4-BE49-F238E27FC236}">
              <a16:creationId xmlns:a16="http://schemas.microsoft.com/office/drawing/2014/main" id="{5F1C6F66-AD21-4E97-AE1B-86D20E67E00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39" name="Line 147">
          <a:extLst>
            <a:ext uri="{FF2B5EF4-FFF2-40B4-BE49-F238E27FC236}">
              <a16:creationId xmlns:a16="http://schemas.microsoft.com/office/drawing/2014/main" id="{4ABA5364-A614-458E-B0D2-61FB5C6950B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0" name="Line 148">
          <a:extLst>
            <a:ext uri="{FF2B5EF4-FFF2-40B4-BE49-F238E27FC236}">
              <a16:creationId xmlns:a16="http://schemas.microsoft.com/office/drawing/2014/main" id="{CA55F614-6536-4E9A-8B0A-0F6A6E41C39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1" name="Line 149">
          <a:extLst>
            <a:ext uri="{FF2B5EF4-FFF2-40B4-BE49-F238E27FC236}">
              <a16:creationId xmlns:a16="http://schemas.microsoft.com/office/drawing/2014/main" id="{8785BE5D-78EA-4442-888C-6B7D0EC4F22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2" name="Line 150">
          <a:extLst>
            <a:ext uri="{FF2B5EF4-FFF2-40B4-BE49-F238E27FC236}">
              <a16:creationId xmlns:a16="http://schemas.microsoft.com/office/drawing/2014/main" id="{42ADF8F0-CEDA-4443-A831-52ADE3E8B0C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3" name="Line 151">
          <a:extLst>
            <a:ext uri="{FF2B5EF4-FFF2-40B4-BE49-F238E27FC236}">
              <a16:creationId xmlns:a16="http://schemas.microsoft.com/office/drawing/2014/main" id="{6906D6D8-9DE0-4EB2-8950-F0A331BEE9D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4" name="Line 152">
          <a:extLst>
            <a:ext uri="{FF2B5EF4-FFF2-40B4-BE49-F238E27FC236}">
              <a16:creationId xmlns:a16="http://schemas.microsoft.com/office/drawing/2014/main" id="{CD7AE013-E276-401E-8201-66A5E5EC008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5" name="Line 153">
          <a:extLst>
            <a:ext uri="{FF2B5EF4-FFF2-40B4-BE49-F238E27FC236}">
              <a16:creationId xmlns:a16="http://schemas.microsoft.com/office/drawing/2014/main" id="{AB43CFE2-1646-44E5-9E3F-0843D19007C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6" name="Line 154">
          <a:extLst>
            <a:ext uri="{FF2B5EF4-FFF2-40B4-BE49-F238E27FC236}">
              <a16:creationId xmlns:a16="http://schemas.microsoft.com/office/drawing/2014/main" id="{6D0A2811-3620-4C2E-86BD-99F47E8366B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7" name="Line 155">
          <a:extLst>
            <a:ext uri="{FF2B5EF4-FFF2-40B4-BE49-F238E27FC236}">
              <a16:creationId xmlns:a16="http://schemas.microsoft.com/office/drawing/2014/main" id="{CAC6E413-EAA8-4373-95D1-98F4EE8F3DF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8" name="Line 156">
          <a:extLst>
            <a:ext uri="{FF2B5EF4-FFF2-40B4-BE49-F238E27FC236}">
              <a16:creationId xmlns:a16="http://schemas.microsoft.com/office/drawing/2014/main" id="{B862104C-C09F-456F-B92C-84580594087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49" name="Line 157">
          <a:extLst>
            <a:ext uri="{FF2B5EF4-FFF2-40B4-BE49-F238E27FC236}">
              <a16:creationId xmlns:a16="http://schemas.microsoft.com/office/drawing/2014/main" id="{C408D661-8508-4EC6-9C2C-057D7FB2E96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0" name="Line 158">
          <a:extLst>
            <a:ext uri="{FF2B5EF4-FFF2-40B4-BE49-F238E27FC236}">
              <a16:creationId xmlns:a16="http://schemas.microsoft.com/office/drawing/2014/main" id="{22D3DA4C-F48E-4599-896C-EBB1D050CB5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1" name="Line 159">
          <a:extLst>
            <a:ext uri="{FF2B5EF4-FFF2-40B4-BE49-F238E27FC236}">
              <a16:creationId xmlns:a16="http://schemas.microsoft.com/office/drawing/2014/main" id="{76C59317-766E-4149-B29A-18A27F6296C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2" name="Line 160">
          <a:extLst>
            <a:ext uri="{FF2B5EF4-FFF2-40B4-BE49-F238E27FC236}">
              <a16:creationId xmlns:a16="http://schemas.microsoft.com/office/drawing/2014/main" id="{B3192649-6C1D-4E7E-BCE6-05063E135D8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3" name="Line 161">
          <a:extLst>
            <a:ext uri="{FF2B5EF4-FFF2-40B4-BE49-F238E27FC236}">
              <a16:creationId xmlns:a16="http://schemas.microsoft.com/office/drawing/2014/main" id="{66D11312-ECE3-4162-96D6-47D97781059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4" name="Line 162">
          <a:extLst>
            <a:ext uri="{FF2B5EF4-FFF2-40B4-BE49-F238E27FC236}">
              <a16:creationId xmlns:a16="http://schemas.microsoft.com/office/drawing/2014/main" id="{92A65743-C1F7-4E07-BCCC-A4B39B0C3EE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5" name="Line 163">
          <a:extLst>
            <a:ext uri="{FF2B5EF4-FFF2-40B4-BE49-F238E27FC236}">
              <a16:creationId xmlns:a16="http://schemas.microsoft.com/office/drawing/2014/main" id="{8834DF55-11F1-4832-B891-707CE139723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6" name="Line 164">
          <a:extLst>
            <a:ext uri="{FF2B5EF4-FFF2-40B4-BE49-F238E27FC236}">
              <a16:creationId xmlns:a16="http://schemas.microsoft.com/office/drawing/2014/main" id="{AD20EA0C-EEAF-4A60-9169-6E7EEFE9DD3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7" name="Line 165">
          <a:extLst>
            <a:ext uri="{FF2B5EF4-FFF2-40B4-BE49-F238E27FC236}">
              <a16:creationId xmlns:a16="http://schemas.microsoft.com/office/drawing/2014/main" id="{3BDFBC1A-3974-44D3-B243-5A9F51ED2CA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8" name="Line 166">
          <a:extLst>
            <a:ext uri="{FF2B5EF4-FFF2-40B4-BE49-F238E27FC236}">
              <a16:creationId xmlns:a16="http://schemas.microsoft.com/office/drawing/2014/main" id="{C33B7D3F-9EAF-4879-B896-0A45AB53BF8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59" name="Line 167">
          <a:extLst>
            <a:ext uri="{FF2B5EF4-FFF2-40B4-BE49-F238E27FC236}">
              <a16:creationId xmlns:a16="http://schemas.microsoft.com/office/drawing/2014/main" id="{551B0069-DE89-4678-9C8D-512402FFA76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0" name="Line 168">
          <a:extLst>
            <a:ext uri="{FF2B5EF4-FFF2-40B4-BE49-F238E27FC236}">
              <a16:creationId xmlns:a16="http://schemas.microsoft.com/office/drawing/2014/main" id="{D0AB5230-2A73-49E8-AFDD-E01282D613E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1" name="Line 169">
          <a:extLst>
            <a:ext uri="{FF2B5EF4-FFF2-40B4-BE49-F238E27FC236}">
              <a16:creationId xmlns:a16="http://schemas.microsoft.com/office/drawing/2014/main" id="{CDA4ED40-983C-4F2F-9974-476AD14CD55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2" name="Line 170">
          <a:extLst>
            <a:ext uri="{FF2B5EF4-FFF2-40B4-BE49-F238E27FC236}">
              <a16:creationId xmlns:a16="http://schemas.microsoft.com/office/drawing/2014/main" id="{4799E97F-9C13-4ECC-AE1E-260159EA0DF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3" name="Line 171">
          <a:extLst>
            <a:ext uri="{FF2B5EF4-FFF2-40B4-BE49-F238E27FC236}">
              <a16:creationId xmlns:a16="http://schemas.microsoft.com/office/drawing/2014/main" id="{D6770656-45AC-4818-A673-79CC6604981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4" name="Line 172">
          <a:extLst>
            <a:ext uri="{FF2B5EF4-FFF2-40B4-BE49-F238E27FC236}">
              <a16:creationId xmlns:a16="http://schemas.microsoft.com/office/drawing/2014/main" id="{72721905-EB9D-4323-8D66-7BBF67E6454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5" name="Line 173">
          <a:extLst>
            <a:ext uri="{FF2B5EF4-FFF2-40B4-BE49-F238E27FC236}">
              <a16:creationId xmlns:a16="http://schemas.microsoft.com/office/drawing/2014/main" id="{29175D4A-BF4A-4E2D-80DD-9606C74B4CB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6" name="Line 174">
          <a:extLst>
            <a:ext uri="{FF2B5EF4-FFF2-40B4-BE49-F238E27FC236}">
              <a16:creationId xmlns:a16="http://schemas.microsoft.com/office/drawing/2014/main" id="{3C6576C3-22CC-4BB9-8D0B-A4CB7E7DE79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7" name="Line 175">
          <a:extLst>
            <a:ext uri="{FF2B5EF4-FFF2-40B4-BE49-F238E27FC236}">
              <a16:creationId xmlns:a16="http://schemas.microsoft.com/office/drawing/2014/main" id="{2BA0EE4B-0552-48BC-9442-1F2B4A33B4D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8" name="Line 176">
          <a:extLst>
            <a:ext uri="{FF2B5EF4-FFF2-40B4-BE49-F238E27FC236}">
              <a16:creationId xmlns:a16="http://schemas.microsoft.com/office/drawing/2014/main" id="{399167FB-69AA-4BB0-946C-6485514B41B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69" name="Line 177">
          <a:extLst>
            <a:ext uri="{FF2B5EF4-FFF2-40B4-BE49-F238E27FC236}">
              <a16:creationId xmlns:a16="http://schemas.microsoft.com/office/drawing/2014/main" id="{BA01C84B-8E0F-447F-82EA-8D4869AB041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0" name="Line 178">
          <a:extLst>
            <a:ext uri="{FF2B5EF4-FFF2-40B4-BE49-F238E27FC236}">
              <a16:creationId xmlns:a16="http://schemas.microsoft.com/office/drawing/2014/main" id="{2455FE5C-474E-4CEE-AFB7-78B4C4BE59B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1" name="Line 179">
          <a:extLst>
            <a:ext uri="{FF2B5EF4-FFF2-40B4-BE49-F238E27FC236}">
              <a16:creationId xmlns:a16="http://schemas.microsoft.com/office/drawing/2014/main" id="{7E2076AA-AE1C-469A-922E-BBB5FC30215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2" name="Line 180">
          <a:extLst>
            <a:ext uri="{FF2B5EF4-FFF2-40B4-BE49-F238E27FC236}">
              <a16:creationId xmlns:a16="http://schemas.microsoft.com/office/drawing/2014/main" id="{03DCCBBE-DD42-43A9-8D81-CA62509218B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3" name="Line 181">
          <a:extLst>
            <a:ext uri="{FF2B5EF4-FFF2-40B4-BE49-F238E27FC236}">
              <a16:creationId xmlns:a16="http://schemas.microsoft.com/office/drawing/2014/main" id="{D7FA2C23-3B7A-4D72-BBB2-54BD7C63641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4" name="Line 182">
          <a:extLst>
            <a:ext uri="{FF2B5EF4-FFF2-40B4-BE49-F238E27FC236}">
              <a16:creationId xmlns:a16="http://schemas.microsoft.com/office/drawing/2014/main" id="{55818A83-5BDE-4D61-8E12-3E92C29C027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5" name="Line 183">
          <a:extLst>
            <a:ext uri="{FF2B5EF4-FFF2-40B4-BE49-F238E27FC236}">
              <a16:creationId xmlns:a16="http://schemas.microsoft.com/office/drawing/2014/main" id="{7F62F45B-AB9B-43A4-9295-90DE05B54A3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6" name="Line 184">
          <a:extLst>
            <a:ext uri="{FF2B5EF4-FFF2-40B4-BE49-F238E27FC236}">
              <a16:creationId xmlns:a16="http://schemas.microsoft.com/office/drawing/2014/main" id="{669B5B5D-E0C3-469A-BC44-804A7DBAA9D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7" name="Line 185">
          <a:extLst>
            <a:ext uri="{FF2B5EF4-FFF2-40B4-BE49-F238E27FC236}">
              <a16:creationId xmlns:a16="http://schemas.microsoft.com/office/drawing/2014/main" id="{91A9438C-A6C3-44CA-9F19-F2F6057DF2E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8" name="Line 186">
          <a:extLst>
            <a:ext uri="{FF2B5EF4-FFF2-40B4-BE49-F238E27FC236}">
              <a16:creationId xmlns:a16="http://schemas.microsoft.com/office/drawing/2014/main" id="{FFDA8DCD-C25A-466A-8424-6811FBF99D0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79" name="Line 187">
          <a:extLst>
            <a:ext uri="{FF2B5EF4-FFF2-40B4-BE49-F238E27FC236}">
              <a16:creationId xmlns:a16="http://schemas.microsoft.com/office/drawing/2014/main" id="{04FA4D10-72F1-4100-9CD3-471BCF58F90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0" name="Line 188">
          <a:extLst>
            <a:ext uri="{FF2B5EF4-FFF2-40B4-BE49-F238E27FC236}">
              <a16:creationId xmlns:a16="http://schemas.microsoft.com/office/drawing/2014/main" id="{56C10B33-A25D-46AE-BB72-66FBB2762D2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1" name="Line 189">
          <a:extLst>
            <a:ext uri="{FF2B5EF4-FFF2-40B4-BE49-F238E27FC236}">
              <a16:creationId xmlns:a16="http://schemas.microsoft.com/office/drawing/2014/main" id="{C17CC98F-2AE8-4154-801E-AC1C63B7FDB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2" name="Line 190">
          <a:extLst>
            <a:ext uri="{FF2B5EF4-FFF2-40B4-BE49-F238E27FC236}">
              <a16:creationId xmlns:a16="http://schemas.microsoft.com/office/drawing/2014/main" id="{FC5CDD4D-C00A-426C-925C-638C03EB418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3" name="Line 191">
          <a:extLst>
            <a:ext uri="{FF2B5EF4-FFF2-40B4-BE49-F238E27FC236}">
              <a16:creationId xmlns:a16="http://schemas.microsoft.com/office/drawing/2014/main" id="{F40B7CC3-50F4-4059-A274-BB86C1E98FF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4" name="Line 192">
          <a:extLst>
            <a:ext uri="{FF2B5EF4-FFF2-40B4-BE49-F238E27FC236}">
              <a16:creationId xmlns:a16="http://schemas.microsoft.com/office/drawing/2014/main" id="{9DD5104E-DE5F-41DD-A7E5-7FC894DF7F0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5" name="Line 193">
          <a:extLst>
            <a:ext uri="{FF2B5EF4-FFF2-40B4-BE49-F238E27FC236}">
              <a16:creationId xmlns:a16="http://schemas.microsoft.com/office/drawing/2014/main" id="{813B3BEA-B57C-46DE-8589-83A7F6F8B4E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6" name="Line 194">
          <a:extLst>
            <a:ext uri="{FF2B5EF4-FFF2-40B4-BE49-F238E27FC236}">
              <a16:creationId xmlns:a16="http://schemas.microsoft.com/office/drawing/2014/main" id="{EC3EEEE1-B624-492A-B63B-FC992FB5225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7" name="Line 195">
          <a:extLst>
            <a:ext uri="{FF2B5EF4-FFF2-40B4-BE49-F238E27FC236}">
              <a16:creationId xmlns:a16="http://schemas.microsoft.com/office/drawing/2014/main" id="{7B0E7C00-572D-4152-AA8B-776DC4F2DF4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8" name="Line 196">
          <a:extLst>
            <a:ext uri="{FF2B5EF4-FFF2-40B4-BE49-F238E27FC236}">
              <a16:creationId xmlns:a16="http://schemas.microsoft.com/office/drawing/2014/main" id="{E722BE18-2E68-4064-8981-28583126024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89" name="Line 197">
          <a:extLst>
            <a:ext uri="{FF2B5EF4-FFF2-40B4-BE49-F238E27FC236}">
              <a16:creationId xmlns:a16="http://schemas.microsoft.com/office/drawing/2014/main" id="{BC28416C-0F2B-4D2E-A23F-CE2FF813E12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0" name="Line 198">
          <a:extLst>
            <a:ext uri="{FF2B5EF4-FFF2-40B4-BE49-F238E27FC236}">
              <a16:creationId xmlns:a16="http://schemas.microsoft.com/office/drawing/2014/main" id="{B6FDA4BB-7097-4AE4-B15D-7F14EF4612B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1" name="Line 199">
          <a:extLst>
            <a:ext uri="{FF2B5EF4-FFF2-40B4-BE49-F238E27FC236}">
              <a16:creationId xmlns:a16="http://schemas.microsoft.com/office/drawing/2014/main" id="{E40D5B35-AAA7-4075-866F-BF17858801A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2" name="Line 200">
          <a:extLst>
            <a:ext uri="{FF2B5EF4-FFF2-40B4-BE49-F238E27FC236}">
              <a16:creationId xmlns:a16="http://schemas.microsoft.com/office/drawing/2014/main" id="{B479AB14-6B0E-409B-AC0B-DF26F9B85E9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3" name="Line 201">
          <a:extLst>
            <a:ext uri="{FF2B5EF4-FFF2-40B4-BE49-F238E27FC236}">
              <a16:creationId xmlns:a16="http://schemas.microsoft.com/office/drawing/2014/main" id="{EFFAE128-5E9D-4356-B345-49EADD4D253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4" name="Line 202">
          <a:extLst>
            <a:ext uri="{FF2B5EF4-FFF2-40B4-BE49-F238E27FC236}">
              <a16:creationId xmlns:a16="http://schemas.microsoft.com/office/drawing/2014/main" id="{0A90B1A4-3A6D-47FF-B80F-876392AFB84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5" name="Line 203">
          <a:extLst>
            <a:ext uri="{FF2B5EF4-FFF2-40B4-BE49-F238E27FC236}">
              <a16:creationId xmlns:a16="http://schemas.microsoft.com/office/drawing/2014/main" id="{3F6CA247-FF3D-4873-AE1F-FF8465832F5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6" name="Line 204">
          <a:extLst>
            <a:ext uri="{FF2B5EF4-FFF2-40B4-BE49-F238E27FC236}">
              <a16:creationId xmlns:a16="http://schemas.microsoft.com/office/drawing/2014/main" id="{B2E429C2-C2D3-486F-AD86-005B1E9F69B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7" name="Line 205">
          <a:extLst>
            <a:ext uri="{FF2B5EF4-FFF2-40B4-BE49-F238E27FC236}">
              <a16:creationId xmlns:a16="http://schemas.microsoft.com/office/drawing/2014/main" id="{EE52B00A-8E1A-4A92-8FFD-16CE60A0F40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8" name="Line 206">
          <a:extLst>
            <a:ext uri="{FF2B5EF4-FFF2-40B4-BE49-F238E27FC236}">
              <a16:creationId xmlns:a16="http://schemas.microsoft.com/office/drawing/2014/main" id="{802D4FAC-2937-4CB6-AD75-FB2F4362FB6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3999" name="Line 207">
          <a:extLst>
            <a:ext uri="{FF2B5EF4-FFF2-40B4-BE49-F238E27FC236}">
              <a16:creationId xmlns:a16="http://schemas.microsoft.com/office/drawing/2014/main" id="{139B48EA-FC68-4B7E-8A45-E3168B0BC08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0" name="Line 208">
          <a:extLst>
            <a:ext uri="{FF2B5EF4-FFF2-40B4-BE49-F238E27FC236}">
              <a16:creationId xmlns:a16="http://schemas.microsoft.com/office/drawing/2014/main" id="{BC54B956-8A56-4EC9-9743-2920DD13288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1" name="Line 209">
          <a:extLst>
            <a:ext uri="{FF2B5EF4-FFF2-40B4-BE49-F238E27FC236}">
              <a16:creationId xmlns:a16="http://schemas.microsoft.com/office/drawing/2014/main" id="{E7D7E258-C687-4C74-8C5E-7A1667014D9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2" name="Line 210">
          <a:extLst>
            <a:ext uri="{FF2B5EF4-FFF2-40B4-BE49-F238E27FC236}">
              <a16:creationId xmlns:a16="http://schemas.microsoft.com/office/drawing/2014/main" id="{4544E3A2-89F1-4D60-9B08-4E3E9467AD5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3" name="Line 211">
          <a:extLst>
            <a:ext uri="{FF2B5EF4-FFF2-40B4-BE49-F238E27FC236}">
              <a16:creationId xmlns:a16="http://schemas.microsoft.com/office/drawing/2014/main" id="{9757C4BB-9093-4DA6-8B0B-49D1CF171DC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4" name="Line 212">
          <a:extLst>
            <a:ext uri="{FF2B5EF4-FFF2-40B4-BE49-F238E27FC236}">
              <a16:creationId xmlns:a16="http://schemas.microsoft.com/office/drawing/2014/main" id="{236DA3E1-D2D3-40C1-A21A-C3822A06BDD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5" name="Line 213">
          <a:extLst>
            <a:ext uri="{FF2B5EF4-FFF2-40B4-BE49-F238E27FC236}">
              <a16:creationId xmlns:a16="http://schemas.microsoft.com/office/drawing/2014/main" id="{B857D271-FBC6-42F0-8DA1-4FD77402ECB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6" name="Line 214">
          <a:extLst>
            <a:ext uri="{FF2B5EF4-FFF2-40B4-BE49-F238E27FC236}">
              <a16:creationId xmlns:a16="http://schemas.microsoft.com/office/drawing/2014/main" id="{0230D9BD-8F18-40B0-9951-5C8D5F07418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7" name="Line 215">
          <a:extLst>
            <a:ext uri="{FF2B5EF4-FFF2-40B4-BE49-F238E27FC236}">
              <a16:creationId xmlns:a16="http://schemas.microsoft.com/office/drawing/2014/main" id="{2E4F5274-B6F5-455F-AB29-BDCDFA15D76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8" name="Line 216">
          <a:extLst>
            <a:ext uri="{FF2B5EF4-FFF2-40B4-BE49-F238E27FC236}">
              <a16:creationId xmlns:a16="http://schemas.microsoft.com/office/drawing/2014/main" id="{F981635F-4DC4-4DAE-9B7D-6A026CC93E9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09" name="Line 5">
          <a:extLst>
            <a:ext uri="{FF2B5EF4-FFF2-40B4-BE49-F238E27FC236}">
              <a16:creationId xmlns:a16="http://schemas.microsoft.com/office/drawing/2014/main" id="{46F61065-6407-4DFE-8A26-6E0BD0D2959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0" name="Line 6">
          <a:extLst>
            <a:ext uri="{FF2B5EF4-FFF2-40B4-BE49-F238E27FC236}">
              <a16:creationId xmlns:a16="http://schemas.microsoft.com/office/drawing/2014/main" id="{9063F604-FA49-4E5B-AF6A-610C703C59B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1" name="Line 7">
          <a:extLst>
            <a:ext uri="{FF2B5EF4-FFF2-40B4-BE49-F238E27FC236}">
              <a16:creationId xmlns:a16="http://schemas.microsoft.com/office/drawing/2014/main" id="{B96B3B56-1C94-4F93-AAE0-449198E497A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2" name="Line 8">
          <a:extLst>
            <a:ext uri="{FF2B5EF4-FFF2-40B4-BE49-F238E27FC236}">
              <a16:creationId xmlns:a16="http://schemas.microsoft.com/office/drawing/2014/main" id="{9DB5CD0C-A3C0-4416-A40E-023091B55C1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3" name="Line 9">
          <a:extLst>
            <a:ext uri="{FF2B5EF4-FFF2-40B4-BE49-F238E27FC236}">
              <a16:creationId xmlns:a16="http://schemas.microsoft.com/office/drawing/2014/main" id="{626212E5-C258-4B5E-A937-3545C520A3A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4" name="Line 10">
          <a:extLst>
            <a:ext uri="{FF2B5EF4-FFF2-40B4-BE49-F238E27FC236}">
              <a16:creationId xmlns:a16="http://schemas.microsoft.com/office/drawing/2014/main" id="{5C399BE4-D51C-4FBA-83BB-47E9A822452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5" name="Line 109">
          <a:extLst>
            <a:ext uri="{FF2B5EF4-FFF2-40B4-BE49-F238E27FC236}">
              <a16:creationId xmlns:a16="http://schemas.microsoft.com/office/drawing/2014/main" id="{06E339BE-A93B-494B-AA37-078C9F13955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6" name="Line 110">
          <a:extLst>
            <a:ext uri="{FF2B5EF4-FFF2-40B4-BE49-F238E27FC236}">
              <a16:creationId xmlns:a16="http://schemas.microsoft.com/office/drawing/2014/main" id="{D0D5B537-2B47-40E4-99E5-F1E59429B44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7" name="Line 111">
          <a:extLst>
            <a:ext uri="{FF2B5EF4-FFF2-40B4-BE49-F238E27FC236}">
              <a16:creationId xmlns:a16="http://schemas.microsoft.com/office/drawing/2014/main" id="{A3D00521-C5FD-4BFF-9ECB-697BA919009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8" name="Line 112">
          <a:extLst>
            <a:ext uri="{FF2B5EF4-FFF2-40B4-BE49-F238E27FC236}">
              <a16:creationId xmlns:a16="http://schemas.microsoft.com/office/drawing/2014/main" id="{864B7F86-B6B7-43F5-BB41-3D7D57D8AE3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19" name="Line 113">
          <a:extLst>
            <a:ext uri="{FF2B5EF4-FFF2-40B4-BE49-F238E27FC236}">
              <a16:creationId xmlns:a16="http://schemas.microsoft.com/office/drawing/2014/main" id="{FDDB5A4D-9E3E-4515-AD59-3FA03F06380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0" name="Line 114">
          <a:extLst>
            <a:ext uri="{FF2B5EF4-FFF2-40B4-BE49-F238E27FC236}">
              <a16:creationId xmlns:a16="http://schemas.microsoft.com/office/drawing/2014/main" id="{A3B0421C-FBE9-40E9-90B3-094A64781D7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1" name="Line 115">
          <a:extLst>
            <a:ext uri="{FF2B5EF4-FFF2-40B4-BE49-F238E27FC236}">
              <a16:creationId xmlns:a16="http://schemas.microsoft.com/office/drawing/2014/main" id="{001F26C2-5029-40E9-AB05-2095CF1B77E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2" name="Line 116">
          <a:extLst>
            <a:ext uri="{FF2B5EF4-FFF2-40B4-BE49-F238E27FC236}">
              <a16:creationId xmlns:a16="http://schemas.microsoft.com/office/drawing/2014/main" id="{2B1C706D-C18E-4F12-830F-2C8FD0B2580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3" name="Line 117">
          <a:extLst>
            <a:ext uri="{FF2B5EF4-FFF2-40B4-BE49-F238E27FC236}">
              <a16:creationId xmlns:a16="http://schemas.microsoft.com/office/drawing/2014/main" id="{98C97BC0-D734-4490-8C3B-9C10752A6C0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4" name="Line 118">
          <a:extLst>
            <a:ext uri="{FF2B5EF4-FFF2-40B4-BE49-F238E27FC236}">
              <a16:creationId xmlns:a16="http://schemas.microsoft.com/office/drawing/2014/main" id="{F474B9A1-A28C-4012-A993-2EF5856140B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5" name="Line 119">
          <a:extLst>
            <a:ext uri="{FF2B5EF4-FFF2-40B4-BE49-F238E27FC236}">
              <a16:creationId xmlns:a16="http://schemas.microsoft.com/office/drawing/2014/main" id="{66C264FB-A0D0-4C3B-AD96-C4091B811FC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6" name="Line 120">
          <a:extLst>
            <a:ext uri="{FF2B5EF4-FFF2-40B4-BE49-F238E27FC236}">
              <a16:creationId xmlns:a16="http://schemas.microsoft.com/office/drawing/2014/main" id="{8E4A0F67-2E7D-481B-9E57-D4A7B3D5770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7" name="Line 121">
          <a:extLst>
            <a:ext uri="{FF2B5EF4-FFF2-40B4-BE49-F238E27FC236}">
              <a16:creationId xmlns:a16="http://schemas.microsoft.com/office/drawing/2014/main" id="{BF577F5F-CBE9-4144-A4A7-5E9E928444B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8" name="Line 122">
          <a:extLst>
            <a:ext uri="{FF2B5EF4-FFF2-40B4-BE49-F238E27FC236}">
              <a16:creationId xmlns:a16="http://schemas.microsoft.com/office/drawing/2014/main" id="{8517D637-14A8-4F47-8865-7AF4E8403AE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29" name="Line 123">
          <a:extLst>
            <a:ext uri="{FF2B5EF4-FFF2-40B4-BE49-F238E27FC236}">
              <a16:creationId xmlns:a16="http://schemas.microsoft.com/office/drawing/2014/main" id="{490876C8-9921-4A1F-A13F-1A39759B8DC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0" name="Line 124">
          <a:extLst>
            <a:ext uri="{FF2B5EF4-FFF2-40B4-BE49-F238E27FC236}">
              <a16:creationId xmlns:a16="http://schemas.microsoft.com/office/drawing/2014/main" id="{1F97F029-5295-40C5-9B69-DEF09BE8161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1" name="Line 125">
          <a:extLst>
            <a:ext uri="{FF2B5EF4-FFF2-40B4-BE49-F238E27FC236}">
              <a16:creationId xmlns:a16="http://schemas.microsoft.com/office/drawing/2014/main" id="{5EB0531A-C806-46E7-A47B-C3B32E881ED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2" name="Line 126">
          <a:extLst>
            <a:ext uri="{FF2B5EF4-FFF2-40B4-BE49-F238E27FC236}">
              <a16:creationId xmlns:a16="http://schemas.microsoft.com/office/drawing/2014/main" id="{9239D3C5-89ED-4C93-83C4-39FEA72BAEE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3" name="Line 127">
          <a:extLst>
            <a:ext uri="{FF2B5EF4-FFF2-40B4-BE49-F238E27FC236}">
              <a16:creationId xmlns:a16="http://schemas.microsoft.com/office/drawing/2014/main" id="{05388897-1F97-4B83-99D1-D88C40DB53C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4" name="Line 128">
          <a:extLst>
            <a:ext uri="{FF2B5EF4-FFF2-40B4-BE49-F238E27FC236}">
              <a16:creationId xmlns:a16="http://schemas.microsoft.com/office/drawing/2014/main" id="{A7748592-6FF4-42D9-87D4-A6C17D991BD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5" name="Line 129">
          <a:extLst>
            <a:ext uri="{FF2B5EF4-FFF2-40B4-BE49-F238E27FC236}">
              <a16:creationId xmlns:a16="http://schemas.microsoft.com/office/drawing/2014/main" id="{D0CC29D1-C6C7-429F-A63D-F5BDC1D5FF7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6" name="Line 130">
          <a:extLst>
            <a:ext uri="{FF2B5EF4-FFF2-40B4-BE49-F238E27FC236}">
              <a16:creationId xmlns:a16="http://schemas.microsoft.com/office/drawing/2014/main" id="{CEB3E0D0-5646-4F6A-A28A-32FF0BB6EEA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7" name="Line 131">
          <a:extLst>
            <a:ext uri="{FF2B5EF4-FFF2-40B4-BE49-F238E27FC236}">
              <a16:creationId xmlns:a16="http://schemas.microsoft.com/office/drawing/2014/main" id="{EF75EA04-F011-428A-B035-B86D2C7F17C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8" name="Line 132">
          <a:extLst>
            <a:ext uri="{FF2B5EF4-FFF2-40B4-BE49-F238E27FC236}">
              <a16:creationId xmlns:a16="http://schemas.microsoft.com/office/drawing/2014/main" id="{B85D5ECC-DE5E-4A25-8880-46BABA8BC4A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39" name="Line 133">
          <a:extLst>
            <a:ext uri="{FF2B5EF4-FFF2-40B4-BE49-F238E27FC236}">
              <a16:creationId xmlns:a16="http://schemas.microsoft.com/office/drawing/2014/main" id="{EC3DBC86-6C29-4A55-B8A0-7F208E28793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0" name="Line 134">
          <a:extLst>
            <a:ext uri="{FF2B5EF4-FFF2-40B4-BE49-F238E27FC236}">
              <a16:creationId xmlns:a16="http://schemas.microsoft.com/office/drawing/2014/main" id="{6720027F-DEA2-4A8A-A13A-0E77E622B73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1" name="Line 135">
          <a:extLst>
            <a:ext uri="{FF2B5EF4-FFF2-40B4-BE49-F238E27FC236}">
              <a16:creationId xmlns:a16="http://schemas.microsoft.com/office/drawing/2014/main" id="{9EE9E84F-A190-4FD9-B349-6EDEC59413F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2" name="Line 136">
          <a:extLst>
            <a:ext uri="{FF2B5EF4-FFF2-40B4-BE49-F238E27FC236}">
              <a16:creationId xmlns:a16="http://schemas.microsoft.com/office/drawing/2014/main" id="{44F28EA3-4C1D-474F-A529-C824C10C858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3" name="Line 137">
          <a:extLst>
            <a:ext uri="{FF2B5EF4-FFF2-40B4-BE49-F238E27FC236}">
              <a16:creationId xmlns:a16="http://schemas.microsoft.com/office/drawing/2014/main" id="{5AD24729-74E8-4F6C-8625-A1EB150EC0D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4" name="Line 138">
          <a:extLst>
            <a:ext uri="{FF2B5EF4-FFF2-40B4-BE49-F238E27FC236}">
              <a16:creationId xmlns:a16="http://schemas.microsoft.com/office/drawing/2014/main" id="{AA96EE02-AB7F-4B94-BA02-206A3434695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5" name="Line 1">
          <a:extLst>
            <a:ext uri="{FF2B5EF4-FFF2-40B4-BE49-F238E27FC236}">
              <a16:creationId xmlns:a16="http://schemas.microsoft.com/office/drawing/2014/main" id="{8D57B649-1274-4E57-BC5B-45C31459463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6" name="Line 2">
          <a:extLst>
            <a:ext uri="{FF2B5EF4-FFF2-40B4-BE49-F238E27FC236}">
              <a16:creationId xmlns:a16="http://schemas.microsoft.com/office/drawing/2014/main" id="{ABB124BD-CA6C-448B-A5C8-9F4CF7E75E1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7" name="Line 3">
          <a:extLst>
            <a:ext uri="{FF2B5EF4-FFF2-40B4-BE49-F238E27FC236}">
              <a16:creationId xmlns:a16="http://schemas.microsoft.com/office/drawing/2014/main" id="{FED290DB-E8AD-4CCA-9F9A-10B53744177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8" name="Line 4">
          <a:extLst>
            <a:ext uri="{FF2B5EF4-FFF2-40B4-BE49-F238E27FC236}">
              <a16:creationId xmlns:a16="http://schemas.microsoft.com/office/drawing/2014/main" id="{013E598E-695D-4C6F-B62F-0E2ADB52EB4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49" name="Line 11">
          <a:extLst>
            <a:ext uri="{FF2B5EF4-FFF2-40B4-BE49-F238E27FC236}">
              <a16:creationId xmlns:a16="http://schemas.microsoft.com/office/drawing/2014/main" id="{BCF97A98-348A-4E8B-8398-17942E4E8C4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0" name="Line 12">
          <a:extLst>
            <a:ext uri="{FF2B5EF4-FFF2-40B4-BE49-F238E27FC236}">
              <a16:creationId xmlns:a16="http://schemas.microsoft.com/office/drawing/2014/main" id="{4B319A88-5924-4C4A-A716-6BA0C6DDED4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1" name="Line 13">
          <a:extLst>
            <a:ext uri="{FF2B5EF4-FFF2-40B4-BE49-F238E27FC236}">
              <a16:creationId xmlns:a16="http://schemas.microsoft.com/office/drawing/2014/main" id="{DA517046-CFAC-44A2-A420-410D05DD5CA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2" name="Line 14">
          <a:extLst>
            <a:ext uri="{FF2B5EF4-FFF2-40B4-BE49-F238E27FC236}">
              <a16:creationId xmlns:a16="http://schemas.microsoft.com/office/drawing/2014/main" id="{360104C0-496A-48B2-A5AE-C1C3A198FA3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3" name="Line 15">
          <a:extLst>
            <a:ext uri="{FF2B5EF4-FFF2-40B4-BE49-F238E27FC236}">
              <a16:creationId xmlns:a16="http://schemas.microsoft.com/office/drawing/2014/main" id="{B5FE67C1-8749-4F2E-9D55-C0503F1DD5C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4" name="Line 16">
          <a:extLst>
            <a:ext uri="{FF2B5EF4-FFF2-40B4-BE49-F238E27FC236}">
              <a16:creationId xmlns:a16="http://schemas.microsoft.com/office/drawing/2014/main" id="{C4946589-1BBE-405D-829B-FD51A2681C5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5" name="Line 17">
          <a:extLst>
            <a:ext uri="{FF2B5EF4-FFF2-40B4-BE49-F238E27FC236}">
              <a16:creationId xmlns:a16="http://schemas.microsoft.com/office/drawing/2014/main" id="{89D16B32-A179-43A3-A1C1-DB4CA20D8EF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6" name="Line 18">
          <a:extLst>
            <a:ext uri="{FF2B5EF4-FFF2-40B4-BE49-F238E27FC236}">
              <a16:creationId xmlns:a16="http://schemas.microsoft.com/office/drawing/2014/main" id="{F004703F-66A2-4ED7-909C-0AFAD17CDCF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7" name="Line 19">
          <a:extLst>
            <a:ext uri="{FF2B5EF4-FFF2-40B4-BE49-F238E27FC236}">
              <a16:creationId xmlns:a16="http://schemas.microsoft.com/office/drawing/2014/main" id="{73070528-1C82-4795-93EA-F30AD106C89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8" name="Line 20">
          <a:extLst>
            <a:ext uri="{FF2B5EF4-FFF2-40B4-BE49-F238E27FC236}">
              <a16:creationId xmlns:a16="http://schemas.microsoft.com/office/drawing/2014/main" id="{1F9892FA-E6DE-4E4C-9596-9D463508EFA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59" name="Line 21">
          <a:extLst>
            <a:ext uri="{FF2B5EF4-FFF2-40B4-BE49-F238E27FC236}">
              <a16:creationId xmlns:a16="http://schemas.microsoft.com/office/drawing/2014/main" id="{6F66280F-5EBD-4146-AAF5-B4B081D5F7C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0" name="Line 22">
          <a:extLst>
            <a:ext uri="{FF2B5EF4-FFF2-40B4-BE49-F238E27FC236}">
              <a16:creationId xmlns:a16="http://schemas.microsoft.com/office/drawing/2014/main" id="{5FA2595E-D059-4B31-A7D7-15BA0C55B53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1" name="Line 23">
          <a:extLst>
            <a:ext uri="{FF2B5EF4-FFF2-40B4-BE49-F238E27FC236}">
              <a16:creationId xmlns:a16="http://schemas.microsoft.com/office/drawing/2014/main" id="{A7897615-8B1F-41DD-8675-2D4C89DF10E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2" name="Line 24">
          <a:extLst>
            <a:ext uri="{FF2B5EF4-FFF2-40B4-BE49-F238E27FC236}">
              <a16:creationId xmlns:a16="http://schemas.microsoft.com/office/drawing/2014/main" id="{DEF56010-0E8D-45AF-920B-301035578CD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3" name="Line 25">
          <a:extLst>
            <a:ext uri="{FF2B5EF4-FFF2-40B4-BE49-F238E27FC236}">
              <a16:creationId xmlns:a16="http://schemas.microsoft.com/office/drawing/2014/main" id="{5F445202-9214-45EB-B0A7-0DEDAA64B5E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4" name="Line 26">
          <a:extLst>
            <a:ext uri="{FF2B5EF4-FFF2-40B4-BE49-F238E27FC236}">
              <a16:creationId xmlns:a16="http://schemas.microsoft.com/office/drawing/2014/main" id="{650A6536-20A7-4410-B1FE-B44B8F17D58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5" name="Line 27">
          <a:extLst>
            <a:ext uri="{FF2B5EF4-FFF2-40B4-BE49-F238E27FC236}">
              <a16:creationId xmlns:a16="http://schemas.microsoft.com/office/drawing/2014/main" id="{7BC7B7D4-61C6-4579-992B-77B019F8551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6" name="Line 28">
          <a:extLst>
            <a:ext uri="{FF2B5EF4-FFF2-40B4-BE49-F238E27FC236}">
              <a16:creationId xmlns:a16="http://schemas.microsoft.com/office/drawing/2014/main" id="{1806686A-FAED-4BE3-B0BC-39A7EC33D71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7" name="Line 29">
          <a:extLst>
            <a:ext uri="{FF2B5EF4-FFF2-40B4-BE49-F238E27FC236}">
              <a16:creationId xmlns:a16="http://schemas.microsoft.com/office/drawing/2014/main" id="{7A52FC30-5465-45A9-B834-601A966963D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8" name="Line 30">
          <a:extLst>
            <a:ext uri="{FF2B5EF4-FFF2-40B4-BE49-F238E27FC236}">
              <a16:creationId xmlns:a16="http://schemas.microsoft.com/office/drawing/2014/main" id="{A6600AFD-98FD-458A-9FDE-BAA96814D88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69" name="Line 31">
          <a:extLst>
            <a:ext uri="{FF2B5EF4-FFF2-40B4-BE49-F238E27FC236}">
              <a16:creationId xmlns:a16="http://schemas.microsoft.com/office/drawing/2014/main" id="{00D625C2-FFC4-40EF-8C6B-4C224447AF8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0" name="Line 32">
          <a:extLst>
            <a:ext uri="{FF2B5EF4-FFF2-40B4-BE49-F238E27FC236}">
              <a16:creationId xmlns:a16="http://schemas.microsoft.com/office/drawing/2014/main" id="{DC2CABEA-AFBC-43A6-863D-7CE65749975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1" name="Line 33">
          <a:extLst>
            <a:ext uri="{FF2B5EF4-FFF2-40B4-BE49-F238E27FC236}">
              <a16:creationId xmlns:a16="http://schemas.microsoft.com/office/drawing/2014/main" id="{3A298F0B-85BD-421E-89AB-265F9DDC8A6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2" name="Line 34">
          <a:extLst>
            <a:ext uri="{FF2B5EF4-FFF2-40B4-BE49-F238E27FC236}">
              <a16:creationId xmlns:a16="http://schemas.microsoft.com/office/drawing/2014/main" id="{4C54BEC4-7B82-43B0-BEBF-6EE929A29B0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3" name="Line 35">
          <a:extLst>
            <a:ext uri="{FF2B5EF4-FFF2-40B4-BE49-F238E27FC236}">
              <a16:creationId xmlns:a16="http://schemas.microsoft.com/office/drawing/2014/main" id="{6AC62F9C-3B1B-462F-9C67-07D0A4ACF4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4" name="Line 36">
          <a:extLst>
            <a:ext uri="{FF2B5EF4-FFF2-40B4-BE49-F238E27FC236}">
              <a16:creationId xmlns:a16="http://schemas.microsoft.com/office/drawing/2014/main" id="{873CA84B-B194-40C7-BDBB-66B1695C314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5" name="Line 37">
          <a:extLst>
            <a:ext uri="{FF2B5EF4-FFF2-40B4-BE49-F238E27FC236}">
              <a16:creationId xmlns:a16="http://schemas.microsoft.com/office/drawing/2014/main" id="{8872660E-7ED2-488A-ADBF-9911614AD03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6" name="Line 38">
          <a:extLst>
            <a:ext uri="{FF2B5EF4-FFF2-40B4-BE49-F238E27FC236}">
              <a16:creationId xmlns:a16="http://schemas.microsoft.com/office/drawing/2014/main" id="{4668309F-F59B-43A4-A810-762D9A58294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7" name="Line 39">
          <a:extLst>
            <a:ext uri="{FF2B5EF4-FFF2-40B4-BE49-F238E27FC236}">
              <a16:creationId xmlns:a16="http://schemas.microsoft.com/office/drawing/2014/main" id="{826CB540-2B7D-43B1-8934-B1E1F391CFC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8" name="Line 40">
          <a:extLst>
            <a:ext uri="{FF2B5EF4-FFF2-40B4-BE49-F238E27FC236}">
              <a16:creationId xmlns:a16="http://schemas.microsoft.com/office/drawing/2014/main" id="{1A6F8A8C-FABF-4447-8921-31B4DC8FA4E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79" name="Line 41">
          <a:extLst>
            <a:ext uri="{FF2B5EF4-FFF2-40B4-BE49-F238E27FC236}">
              <a16:creationId xmlns:a16="http://schemas.microsoft.com/office/drawing/2014/main" id="{863DE795-6277-4E60-9309-A408837D55D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0" name="Line 42">
          <a:extLst>
            <a:ext uri="{FF2B5EF4-FFF2-40B4-BE49-F238E27FC236}">
              <a16:creationId xmlns:a16="http://schemas.microsoft.com/office/drawing/2014/main" id="{1D6398FC-4F83-4827-B7AC-D39F202CF26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1" name="Line 43">
          <a:extLst>
            <a:ext uri="{FF2B5EF4-FFF2-40B4-BE49-F238E27FC236}">
              <a16:creationId xmlns:a16="http://schemas.microsoft.com/office/drawing/2014/main" id="{E97ABE1D-837F-4B57-B152-5CB8BC62671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2" name="Line 44">
          <a:extLst>
            <a:ext uri="{FF2B5EF4-FFF2-40B4-BE49-F238E27FC236}">
              <a16:creationId xmlns:a16="http://schemas.microsoft.com/office/drawing/2014/main" id="{BC006476-99D6-4D73-957F-EC5F6255D5A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3" name="Line 45">
          <a:extLst>
            <a:ext uri="{FF2B5EF4-FFF2-40B4-BE49-F238E27FC236}">
              <a16:creationId xmlns:a16="http://schemas.microsoft.com/office/drawing/2014/main" id="{91E857CE-20A3-4011-940A-602111810F8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4" name="Line 46">
          <a:extLst>
            <a:ext uri="{FF2B5EF4-FFF2-40B4-BE49-F238E27FC236}">
              <a16:creationId xmlns:a16="http://schemas.microsoft.com/office/drawing/2014/main" id="{38697D3B-1A7D-49E6-8F69-44D6DAB94E5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5" name="Line 47">
          <a:extLst>
            <a:ext uri="{FF2B5EF4-FFF2-40B4-BE49-F238E27FC236}">
              <a16:creationId xmlns:a16="http://schemas.microsoft.com/office/drawing/2014/main" id="{70E84B21-2BB2-4059-93BE-1681B5A9C7A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6" name="Line 48">
          <a:extLst>
            <a:ext uri="{FF2B5EF4-FFF2-40B4-BE49-F238E27FC236}">
              <a16:creationId xmlns:a16="http://schemas.microsoft.com/office/drawing/2014/main" id="{C263C000-D5C2-47BA-8F45-CBBD84B0C91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7" name="Line 49">
          <a:extLst>
            <a:ext uri="{FF2B5EF4-FFF2-40B4-BE49-F238E27FC236}">
              <a16:creationId xmlns:a16="http://schemas.microsoft.com/office/drawing/2014/main" id="{AA223133-7861-4117-AC55-13AECEC8081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8" name="Line 50">
          <a:extLst>
            <a:ext uri="{FF2B5EF4-FFF2-40B4-BE49-F238E27FC236}">
              <a16:creationId xmlns:a16="http://schemas.microsoft.com/office/drawing/2014/main" id="{CD694C78-FB37-41D2-933C-D8003FB9004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89" name="Line 51">
          <a:extLst>
            <a:ext uri="{FF2B5EF4-FFF2-40B4-BE49-F238E27FC236}">
              <a16:creationId xmlns:a16="http://schemas.microsoft.com/office/drawing/2014/main" id="{60AABC9F-498C-4049-8FC0-82092841EDD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0" name="Line 52">
          <a:extLst>
            <a:ext uri="{FF2B5EF4-FFF2-40B4-BE49-F238E27FC236}">
              <a16:creationId xmlns:a16="http://schemas.microsoft.com/office/drawing/2014/main" id="{E79BAA03-0796-4E28-883D-796416B132C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1" name="Line 53">
          <a:extLst>
            <a:ext uri="{FF2B5EF4-FFF2-40B4-BE49-F238E27FC236}">
              <a16:creationId xmlns:a16="http://schemas.microsoft.com/office/drawing/2014/main" id="{998CF294-8CA0-4E80-8381-FDCE5053BEC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2" name="Line 54">
          <a:extLst>
            <a:ext uri="{FF2B5EF4-FFF2-40B4-BE49-F238E27FC236}">
              <a16:creationId xmlns:a16="http://schemas.microsoft.com/office/drawing/2014/main" id="{018C38B5-8708-4C87-874F-796D0439714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3" name="Line 55">
          <a:extLst>
            <a:ext uri="{FF2B5EF4-FFF2-40B4-BE49-F238E27FC236}">
              <a16:creationId xmlns:a16="http://schemas.microsoft.com/office/drawing/2014/main" id="{2C2A5BAC-5178-4DDF-B618-4845974EC9A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4" name="Line 56">
          <a:extLst>
            <a:ext uri="{FF2B5EF4-FFF2-40B4-BE49-F238E27FC236}">
              <a16:creationId xmlns:a16="http://schemas.microsoft.com/office/drawing/2014/main" id="{F6DA4920-4AE7-4572-85D8-520AF35699A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5" name="Line 57">
          <a:extLst>
            <a:ext uri="{FF2B5EF4-FFF2-40B4-BE49-F238E27FC236}">
              <a16:creationId xmlns:a16="http://schemas.microsoft.com/office/drawing/2014/main" id="{729C76D7-498A-4185-9166-A78E6AD3C73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6" name="Line 58">
          <a:extLst>
            <a:ext uri="{FF2B5EF4-FFF2-40B4-BE49-F238E27FC236}">
              <a16:creationId xmlns:a16="http://schemas.microsoft.com/office/drawing/2014/main" id="{153662D6-0569-41AA-879C-3EDECC2F1CE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7" name="Line 59">
          <a:extLst>
            <a:ext uri="{FF2B5EF4-FFF2-40B4-BE49-F238E27FC236}">
              <a16:creationId xmlns:a16="http://schemas.microsoft.com/office/drawing/2014/main" id="{7C304B47-DB9E-4941-B428-4F92CCC7C32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8" name="Line 60">
          <a:extLst>
            <a:ext uri="{FF2B5EF4-FFF2-40B4-BE49-F238E27FC236}">
              <a16:creationId xmlns:a16="http://schemas.microsoft.com/office/drawing/2014/main" id="{0892530B-E21F-4E9E-947F-A98B818F446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099" name="Line 61">
          <a:extLst>
            <a:ext uri="{FF2B5EF4-FFF2-40B4-BE49-F238E27FC236}">
              <a16:creationId xmlns:a16="http://schemas.microsoft.com/office/drawing/2014/main" id="{26FAE663-0159-4433-A444-99AAEADB038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0" name="Line 62">
          <a:extLst>
            <a:ext uri="{FF2B5EF4-FFF2-40B4-BE49-F238E27FC236}">
              <a16:creationId xmlns:a16="http://schemas.microsoft.com/office/drawing/2014/main" id="{7F6D18FB-27C8-443D-AEDC-634880B6552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1" name="Line 63">
          <a:extLst>
            <a:ext uri="{FF2B5EF4-FFF2-40B4-BE49-F238E27FC236}">
              <a16:creationId xmlns:a16="http://schemas.microsoft.com/office/drawing/2014/main" id="{6F9CAC76-3754-4222-AD44-00FA3232122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2" name="Line 64">
          <a:extLst>
            <a:ext uri="{FF2B5EF4-FFF2-40B4-BE49-F238E27FC236}">
              <a16:creationId xmlns:a16="http://schemas.microsoft.com/office/drawing/2014/main" id="{54839369-1E36-4F3D-AD29-E73A454C962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3" name="Line 65">
          <a:extLst>
            <a:ext uri="{FF2B5EF4-FFF2-40B4-BE49-F238E27FC236}">
              <a16:creationId xmlns:a16="http://schemas.microsoft.com/office/drawing/2014/main" id="{6F397CB9-F922-4FA1-A3CB-E4B95A3C15A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4" name="Line 66">
          <a:extLst>
            <a:ext uri="{FF2B5EF4-FFF2-40B4-BE49-F238E27FC236}">
              <a16:creationId xmlns:a16="http://schemas.microsoft.com/office/drawing/2014/main" id="{7F63E75C-B348-4215-A3E2-F7D78BC9163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5" name="Line 67">
          <a:extLst>
            <a:ext uri="{FF2B5EF4-FFF2-40B4-BE49-F238E27FC236}">
              <a16:creationId xmlns:a16="http://schemas.microsoft.com/office/drawing/2014/main" id="{682303A7-72B7-4C9E-AD10-395511D14B8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6" name="Line 68">
          <a:extLst>
            <a:ext uri="{FF2B5EF4-FFF2-40B4-BE49-F238E27FC236}">
              <a16:creationId xmlns:a16="http://schemas.microsoft.com/office/drawing/2014/main" id="{3DEED7DA-6604-4243-9018-0CF28116490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7" name="Line 69">
          <a:extLst>
            <a:ext uri="{FF2B5EF4-FFF2-40B4-BE49-F238E27FC236}">
              <a16:creationId xmlns:a16="http://schemas.microsoft.com/office/drawing/2014/main" id="{EE368C80-CFE9-4CDE-B494-ACBBC3878B2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8" name="Line 70">
          <a:extLst>
            <a:ext uri="{FF2B5EF4-FFF2-40B4-BE49-F238E27FC236}">
              <a16:creationId xmlns:a16="http://schemas.microsoft.com/office/drawing/2014/main" id="{245740C0-A315-45E9-9297-4E90FF38721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09" name="Line 71">
          <a:extLst>
            <a:ext uri="{FF2B5EF4-FFF2-40B4-BE49-F238E27FC236}">
              <a16:creationId xmlns:a16="http://schemas.microsoft.com/office/drawing/2014/main" id="{020516E8-6EE6-4962-AD5E-2D3DDB672F5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0" name="Line 72">
          <a:extLst>
            <a:ext uri="{FF2B5EF4-FFF2-40B4-BE49-F238E27FC236}">
              <a16:creationId xmlns:a16="http://schemas.microsoft.com/office/drawing/2014/main" id="{50F2E1B8-BEFA-4073-BCDD-03CC00B4208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1" name="Line 73">
          <a:extLst>
            <a:ext uri="{FF2B5EF4-FFF2-40B4-BE49-F238E27FC236}">
              <a16:creationId xmlns:a16="http://schemas.microsoft.com/office/drawing/2014/main" id="{39E588C0-6E80-4E7B-8F42-4D5769B7CD1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2" name="Line 74">
          <a:extLst>
            <a:ext uri="{FF2B5EF4-FFF2-40B4-BE49-F238E27FC236}">
              <a16:creationId xmlns:a16="http://schemas.microsoft.com/office/drawing/2014/main" id="{F8788314-6879-4492-A971-249154E37BA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3" name="Line 75">
          <a:extLst>
            <a:ext uri="{FF2B5EF4-FFF2-40B4-BE49-F238E27FC236}">
              <a16:creationId xmlns:a16="http://schemas.microsoft.com/office/drawing/2014/main" id="{981C9E92-0930-480C-B45B-E7D6DEFD9D6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4" name="Line 76">
          <a:extLst>
            <a:ext uri="{FF2B5EF4-FFF2-40B4-BE49-F238E27FC236}">
              <a16:creationId xmlns:a16="http://schemas.microsoft.com/office/drawing/2014/main" id="{BA173DF1-42F0-42D0-BBD7-E827E5ABE95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5" name="Line 77">
          <a:extLst>
            <a:ext uri="{FF2B5EF4-FFF2-40B4-BE49-F238E27FC236}">
              <a16:creationId xmlns:a16="http://schemas.microsoft.com/office/drawing/2014/main" id="{104CEE2F-7B94-4C7E-A425-A879D2B4FBD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6" name="Line 78">
          <a:extLst>
            <a:ext uri="{FF2B5EF4-FFF2-40B4-BE49-F238E27FC236}">
              <a16:creationId xmlns:a16="http://schemas.microsoft.com/office/drawing/2014/main" id="{1046AE02-E0A2-46C8-B254-35BF9565ECB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7" name="Line 79">
          <a:extLst>
            <a:ext uri="{FF2B5EF4-FFF2-40B4-BE49-F238E27FC236}">
              <a16:creationId xmlns:a16="http://schemas.microsoft.com/office/drawing/2014/main" id="{6BC74B55-5526-45E8-8B72-865023C12DF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8" name="Line 80">
          <a:extLst>
            <a:ext uri="{FF2B5EF4-FFF2-40B4-BE49-F238E27FC236}">
              <a16:creationId xmlns:a16="http://schemas.microsoft.com/office/drawing/2014/main" id="{44146E5E-C2DE-47E5-8F5D-682F13336EE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19" name="Line 81">
          <a:extLst>
            <a:ext uri="{FF2B5EF4-FFF2-40B4-BE49-F238E27FC236}">
              <a16:creationId xmlns:a16="http://schemas.microsoft.com/office/drawing/2014/main" id="{B9EF2F8C-825B-476B-A07E-0401FEF22D4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0" name="Line 82">
          <a:extLst>
            <a:ext uri="{FF2B5EF4-FFF2-40B4-BE49-F238E27FC236}">
              <a16:creationId xmlns:a16="http://schemas.microsoft.com/office/drawing/2014/main" id="{0796AEDC-A4A3-42A2-A9D1-DEAAFD68743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1" name="Line 83">
          <a:extLst>
            <a:ext uri="{FF2B5EF4-FFF2-40B4-BE49-F238E27FC236}">
              <a16:creationId xmlns:a16="http://schemas.microsoft.com/office/drawing/2014/main" id="{E56CD36D-CC05-4EC2-BE77-AFF17B432E3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2" name="Line 84">
          <a:extLst>
            <a:ext uri="{FF2B5EF4-FFF2-40B4-BE49-F238E27FC236}">
              <a16:creationId xmlns:a16="http://schemas.microsoft.com/office/drawing/2014/main" id="{5084A86C-2F0E-43F8-9972-E41F03F6C79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3" name="Line 85">
          <a:extLst>
            <a:ext uri="{FF2B5EF4-FFF2-40B4-BE49-F238E27FC236}">
              <a16:creationId xmlns:a16="http://schemas.microsoft.com/office/drawing/2014/main" id="{19F001D2-C824-4569-BB17-5FB3FA49355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4" name="Line 86">
          <a:extLst>
            <a:ext uri="{FF2B5EF4-FFF2-40B4-BE49-F238E27FC236}">
              <a16:creationId xmlns:a16="http://schemas.microsoft.com/office/drawing/2014/main" id="{B1CA1E98-B1BC-4B88-9868-FA990D7168C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5" name="Line 87">
          <a:extLst>
            <a:ext uri="{FF2B5EF4-FFF2-40B4-BE49-F238E27FC236}">
              <a16:creationId xmlns:a16="http://schemas.microsoft.com/office/drawing/2014/main" id="{09BF2B38-C3AE-4D28-B4C1-43028E364E7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6" name="Line 88">
          <a:extLst>
            <a:ext uri="{FF2B5EF4-FFF2-40B4-BE49-F238E27FC236}">
              <a16:creationId xmlns:a16="http://schemas.microsoft.com/office/drawing/2014/main" id="{BD156130-0B91-4F81-8C66-AE9FCBEE112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7" name="Line 89">
          <a:extLst>
            <a:ext uri="{FF2B5EF4-FFF2-40B4-BE49-F238E27FC236}">
              <a16:creationId xmlns:a16="http://schemas.microsoft.com/office/drawing/2014/main" id="{1884656F-A347-4582-B995-AE3D23E0627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8" name="Line 90">
          <a:extLst>
            <a:ext uri="{FF2B5EF4-FFF2-40B4-BE49-F238E27FC236}">
              <a16:creationId xmlns:a16="http://schemas.microsoft.com/office/drawing/2014/main" id="{058A5200-16BA-4002-AB9C-F17D35FC291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29" name="Line 91">
          <a:extLst>
            <a:ext uri="{FF2B5EF4-FFF2-40B4-BE49-F238E27FC236}">
              <a16:creationId xmlns:a16="http://schemas.microsoft.com/office/drawing/2014/main" id="{D725FBC3-E4FE-45DF-B492-693469DAF3F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0" name="Line 92">
          <a:extLst>
            <a:ext uri="{FF2B5EF4-FFF2-40B4-BE49-F238E27FC236}">
              <a16:creationId xmlns:a16="http://schemas.microsoft.com/office/drawing/2014/main" id="{40226FCD-263B-4C46-95B2-32F7DF9667F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1" name="Line 93">
          <a:extLst>
            <a:ext uri="{FF2B5EF4-FFF2-40B4-BE49-F238E27FC236}">
              <a16:creationId xmlns:a16="http://schemas.microsoft.com/office/drawing/2014/main" id="{C5414FBA-CBBC-427E-BE6A-7FF0C82A1BC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2" name="Line 94">
          <a:extLst>
            <a:ext uri="{FF2B5EF4-FFF2-40B4-BE49-F238E27FC236}">
              <a16:creationId xmlns:a16="http://schemas.microsoft.com/office/drawing/2014/main" id="{3D06A0D7-766F-444D-A835-D87455277A6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3" name="Line 95">
          <a:extLst>
            <a:ext uri="{FF2B5EF4-FFF2-40B4-BE49-F238E27FC236}">
              <a16:creationId xmlns:a16="http://schemas.microsoft.com/office/drawing/2014/main" id="{6DF3EF84-7E44-4BC5-962B-EEC89936105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4" name="Line 96">
          <a:extLst>
            <a:ext uri="{FF2B5EF4-FFF2-40B4-BE49-F238E27FC236}">
              <a16:creationId xmlns:a16="http://schemas.microsoft.com/office/drawing/2014/main" id="{E0EB4AA9-3F5C-4F41-B185-93C3A769F67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5" name="Line 97">
          <a:extLst>
            <a:ext uri="{FF2B5EF4-FFF2-40B4-BE49-F238E27FC236}">
              <a16:creationId xmlns:a16="http://schemas.microsoft.com/office/drawing/2014/main" id="{E7A319BB-6688-4511-9706-2D1D9878E8F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6" name="Line 98">
          <a:extLst>
            <a:ext uri="{FF2B5EF4-FFF2-40B4-BE49-F238E27FC236}">
              <a16:creationId xmlns:a16="http://schemas.microsoft.com/office/drawing/2014/main" id="{49A9F281-3D74-4C76-86B9-882A0D61A65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7" name="Line 99">
          <a:extLst>
            <a:ext uri="{FF2B5EF4-FFF2-40B4-BE49-F238E27FC236}">
              <a16:creationId xmlns:a16="http://schemas.microsoft.com/office/drawing/2014/main" id="{49B3700D-B9C9-4CC7-BB08-8213F8DFF78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8" name="Line 100">
          <a:extLst>
            <a:ext uri="{FF2B5EF4-FFF2-40B4-BE49-F238E27FC236}">
              <a16:creationId xmlns:a16="http://schemas.microsoft.com/office/drawing/2014/main" id="{69063CBA-3037-47CF-B39C-702C3DCA8ED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39" name="Line 101">
          <a:extLst>
            <a:ext uri="{FF2B5EF4-FFF2-40B4-BE49-F238E27FC236}">
              <a16:creationId xmlns:a16="http://schemas.microsoft.com/office/drawing/2014/main" id="{3870C520-5175-487B-A878-180961F3944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0" name="Line 102">
          <a:extLst>
            <a:ext uri="{FF2B5EF4-FFF2-40B4-BE49-F238E27FC236}">
              <a16:creationId xmlns:a16="http://schemas.microsoft.com/office/drawing/2014/main" id="{89581C1E-B991-468A-B695-9286C40A178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1" name="Line 103">
          <a:extLst>
            <a:ext uri="{FF2B5EF4-FFF2-40B4-BE49-F238E27FC236}">
              <a16:creationId xmlns:a16="http://schemas.microsoft.com/office/drawing/2014/main" id="{2D3E9148-D61B-4CBF-B275-D3903E8EA40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2" name="Line 104">
          <a:extLst>
            <a:ext uri="{FF2B5EF4-FFF2-40B4-BE49-F238E27FC236}">
              <a16:creationId xmlns:a16="http://schemas.microsoft.com/office/drawing/2014/main" id="{F65F3C5B-06A9-45E7-9E6E-A6B6D684376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3" name="Line 105">
          <a:extLst>
            <a:ext uri="{FF2B5EF4-FFF2-40B4-BE49-F238E27FC236}">
              <a16:creationId xmlns:a16="http://schemas.microsoft.com/office/drawing/2014/main" id="{9B0D8D46-77BA-40EC-AE08-21B79557C02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4" name="Line 106">
          <a:extLst>
            <a:ext uri="{FF2B5EF4-FFF2-40B4-BE49-F238E27FC236}">
              <a16:creationId xmlns:a16="http://schemas.microsoft.com/office/drawing/2014/main" id="{A97747B3-F837-4295-BE2A-876762D895F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5" name="Line 107">
          <a:extLst>
            <a:ext uri="{FF2B5EF4-FFF2-40B4-BE49-F238E27FC236}">
              <a16:creationId xmlns:a16="http://schemas.microsoft.com/office/drawing/2014/main" id="{33D11BC8-433D-4F31-A9B1-4CBFEDE8BA6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6" name="Line 108">
          <a:extLst>
            <a:ext uri="{FF2B5EF4-FFF2-40B4-BE49-F238E27FC236}">
              <a16:creationId xmlns:a16="http://schemas.microsoft.com/office/drawing/2014/main" id="{8846FB00-8B4D-4125-82D8-2647301F41A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7" name="Line 139">
          <a:extLst>
            <a:ext uri="{FF2B5EF4-FFF2-40B4-BE49-F238E27FC236}">
              <a16:creationId xmlns:a16="http://schemas.microsoft.com/office/drawing/2014/main" id="{8BD056ED-588A-41B8-A91C-88BFCF45038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8" name="Line 140">
          <a:extLst>
            <a:ext uri="{FF2B5EF4-FFF2-40B4-BE49-F238E27FC236}">
              <a16:creationId xmlns:a16="http://schemas.microsoft.com/office/drawing/2014/main" id="{6519CC33-8BFF-4330-A362-8A9CE0C2418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49" name="Line 141">
          <a:extLst>
            <a:ext uri="{FF2B5EF4-FFF2-40B4-BE49-F238E27FC236}">
              <a16:creationId xmlns:a16="http://schemas.microsoft.com/office/drawing/2014/main" id="{686E83B8-24C2-4C1E-B46D-C2E19489616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0" name="Line 142">
          <a:extLst>
            <a:ext uri="{FF2B5EF4-FFF2-40B4-BE49-F238E27FC236}">
              <a16:creationId xmlns:a16="http://schemas.microsoft.com/office/drawing/2014/main" id="{74C872A3-D758-497A-9613-1326EA06E24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1" name="Line 143">
          <a:extLst>
            <a:ext uri="{FF2B5EF4-FFF2-40B4-BE49-F238E27FC236}">
              <a16:creationId xmlns:a16="http://schemas.microsoft.com/office/drawing/2014/main" id="{E0AF6C71-4625-45FC-8BDF-09F8F50F96A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2" name="Line 144">
          <a:extLst>
            <a:ext uri="{FF2B5EF4-FFF2-40B4-BE49-F238E27FC236}">
              <a16:creationId xmlns:a16="http://schemas.microsoft.com/office/drawing/2014/main" id="{D165C2E5-0BC7-4982-A573-6BD7228FAAC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3" name="Line 151">
          <a:extLst>
            <a:ext uri="{FF2B5EF4-FFF2-40B4-BE49-F238E27FC236}">
              <a16:creationId xmlns:a16="http://schemas.microsoft.com/office/drawing/2014/main" id="{DB1DF177-B604-4A67-8CA9-BD19F12C0A6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4" name="Line 152">
          <a:extLst>
            <a:ext uri="{FF2B5EF4-FFF2-40B4-BE49-F238E27FC236}">
              <a16:creationId xmlns:a16="http://schemas.microsoft.com/office/drawing/2014/main" id="{641D2B31-7A97-41D9-83C3-9327EDD2693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5" name="Line 153">
          <a:extLst>
            <a:ext uri="{FF2B5EF4-FFF2-40B4-BE49-F238E27FC236}">
              <a16:creationId xmlns:a16="http://schemas.microsoft.com/office/drawing/2014/main" id="{BEBE118E-8268-4DE7-88B8-2561F3BAC16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6" name="Line 154">
          <a:extLst>
            <a:ext uri="{FF2B5EF4-FFF2-40B4-BE49-F238E27FC236}">
              <a16:creationId xmlns:a16="http://schemas.microsoft.com/office/drawing/2014/main" id="{FC8BCAB1-6FAA-42B9-BC7C-73B5177952B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7" name="Line 155">
          <a:extLst>
            <a:ext uri="{FF2B5EF4-FFF2-40B4-BE49-F238E27FC236}">
              <a16:creationId xmlns:a16="http://schemas.microsoft.com/office/drawing/2014/main" id="{460647CD-6AD7-4BB3-9CC8-64CC27C9DF6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8" name="Line 156">
          <a:extLst>
            <a:ext uri="{FF2B5EF4-FFF2-40B4-BE49-F238E27FC236}">
              <a16:creationId xmlns:a16="http://schemas.microsoft.com/office/drawing/2014/main" id="{0C734B42-99B4-4BEC-BB0C-44CDEE8271C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59" name="Line 157">
          <a:extLst>
            <a:ext uri="{FF2B5EF4-FFF2-40B4-BE49-F238E27FC236}">
              <a16:creationId xmlns:a16="http://schemas.microsoft.com/office/drawing/2014/main" id="{5DB4BEF2-344D-4CF1-B7C8-3D8B1E04E42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0" name="Line 158">
          <a:extLst>
            <a:ext uri="{FF2B5EF4-FFF2-40B4-BE49-F238E27FC236}">
              <a16:creationId xmlns:a16="http://schemas.microsoft.com/office/drawing/2014/main" id="{17B295F8-7F2A-4E18-9689-426C6438930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1" name="Line 159">
          <a:extLst>
            <a:ext uri="{FF2B5EF4-FFF2-40B4-BE49-F238E27FC236}">
              <a16:creationId xmlns:a16="http://schemas.microsoft.com/office/drawing/2014/main" id="{D5483A59-1485-4B37-9FFA-5B0A1114633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2" name="Line 160">
          <a:extLst>
            <a:ext uri="{FF2B5EF4-FFF2-40B4-BE49-F238E27FC236}">
              <a16:creationId xmlns:a16="http://schemas.microsoft.com/office/drawing/2014/main" id="{FF5C5B99-D545-4341-BFC3-EF6FE7D99A9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3" name="Line 161">
          <a:extLst>
            <a:ext uri="{FF2B5EF4-FFF2-40B4-BE49-F238E27FC236}">
              <a16:creationId xmlns:a16="http://schemas.microsoft.com/office/drawing/2014/main" id="{C214D073-2A58-4225-975C-0E7C0DB9C8E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4" name="Line 162">
          <a:extLst>
            <a:ext uri="{FF2B5EF4-FFF2-40B4-BE49-F238E27FC236}">
              <a16:creationId xmlns:a16="http://schemas.microsoft.com/office/drawing/2014/main" id="{9C9E67EF-9766-4D6E-BA17-BAF9CD66555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5" name="Line 163">
          <a:extLst>
            <a:ext uri="{FF2B5EF4-FFF2-40B4-BE49-F238E27FC236}">
              <a16:creationId xmlns:a16="http://schemas.microsoft.com/office/drawing/2014/main" id="{77AD4B4E-529C-40E7-8D0C-134B0B9CB9D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6" name="Line 164">
          <a:extLst>
            <a:ext uri="{FF2B5EF4-FFF2-40B4-BE49-F238E27FC236}">
              <a16:creationId xmlns:a16="http://schemas.microsoft.com/office/drawing/2014/main" id="{749632B3-BAE4-4FFD-9CD5-428AE87E062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7" name="Line 165">
          <a:extLst>
            <a:ext uri="{FF2B5EF4-FFF2-40B4-BE49-F238E27FC236}">
              <a16:creationId xmlns:a16="http://schemas.microsoft.com/office/drawing/2014/main" id="{CB1B866B-8B37-4470-B51A-4FCBADA7B0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8" name="Line 166">
          <a:extLst>
            <a:ext uri="{FF2B5EF4-FFF2-40B4-BE49-F238E27FC236}">
              <a16:creationId xmlns:a16="http://schemas.microsoft.com/office/drawing/2014/main" id="{039FCF25-6738-48FC-88BD-0790AEFAFE1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69" name="Line 167">
          <a:extLst>
            <a:ext uri="{FF2B5EF4-FFF2-40B4-BE49-F238E27FC236}">
              <a16:creationId xmlns:a16="http://schemas.microsoft.com/office/drawing/2014/main" id="{2CE73D6F-644F-4191-90DD-2CCFCBE026A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0" name="Line 168">
          <a:extLst>
            <a:ext uri="{FF2B5EF4-FFF2-40B4-BE49-F238E27FC236}">
              <a16:creationId xmlns:a16="http://schemas.microsoft.com/office/drawing/2014/main" id="{D099257E-A1E0-4722-9242-D8A2B5D7BE8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1" name="Line 169">
          <a:extLst>
            <a:ext uri="{FF2B5EF4-FFF2-40B4-BE49-F238E27FC236}">
              <a16:creationId xmlns:a16="http://schemas.microsoft.com/office/drawing/2014/main" id="{74D804A8-15FE-48E4-9099-85BDC91749C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2" name="Line 170">
          <a:extLst>
            <a:ext uri="{FF2B5EF4-FFF2-40B4-BE49-F238E27FC236}">
              <a16:creationId xmlns:a16="http://schemas.microsoft.com/office/drawing/2014/main" id="{8432AEDF-1EEC-4AEA-B888-586D6EAB66B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3" name="Line 171">
          <a:extLst>
            <a:ext uri="{FF2B5EF4-FFF2-40B4-BE49-F238E27FC236}">
              <a16:creationId xmlns:a16="http://schemas.microsoft.com/office/drawing/2014/main" id="{5B874F2F-BCAD-4B83-8587-BBD43F5907E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4" name="Line 172">
          <a:extLst>
            <a:ext uri="{FF2B5EF4-FFF2-40B4-BE49-F238E27FC236}">
              <a16:creationId xmlns:a16="http://schemas.microsoft.com/office/drawing/2014/main" id="{8252953F-A855-4C4C-A5B9-3C86C92C15F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5" name="Line 173">
          <a:extLst>
            <a:ext uri="{FF2B5EF4-FFF2-40B4-BE49-F238E27FC236}">
              <a16:creationId xmlns:a16="http://schemas.microsoft.com/office/drawing/2014/main" id="{F5300E92-A437-40AE-AB11-8C420977E43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6" name="Line 174">
          <a:extLst>
            <a:ext uri="{FF2B5EF4-FFF2-40B4-BE49-F238E27FC236}">
              <a16:creationId xmlns:a16="http://schemas.microsoft.com/office/drawing/2014/main" id="{7D0ED128-F882-4EED-94C4-96F5BF92273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7" name="Line 175">
          <a:extLst>
            <a:ext uri="{FF2B5EF4-FFF2-40B4-BE49-F238E27FC236}">
              <a16:creationId xmlns:a16="http://schemas.microsoft.com/office/drawing/2014/main" id="{6EE1480D-9D2E-4522-8091-4A0D0A30661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8" name="Line 176">
          <a:extLst>
            <a:ext uri="{FF2B5EF4-FFF2-40B4-BE49-F238E27FC236}">
              <a16:creationId xmlns:a16="http://schemas.microsoft.com/office/drawing/2014/main" id="{347C7B06-5288-42FD-A3A8-520E56C86CE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79" name="Line 177">
          <a:extLst>
            <a:ext uri="{FF2B5EF4-FFF2-40B4-BE49-F238E27FC236}">
              <a16:creationId xmlns:a16="http://schemas.microsoft.com/office/drawing/2014/main" id="{83E5656D-CB28-4FE1-8170-5FC4A921786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0" name="Line 178">
          <a:extLst>
            <a:ext uri="{FF2B5EF4-FFF2-40B4-BE49-F238E27FC236}">
              <a16:creationId xmlns:a16="http://schemas.microsoft.com/office/drawing/2014/main" id="{503AE155-C4D7-4828-9CEE-0DF8B655C93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1" name="Line 179">
          <a:extLst>
            <a:ext uri="{FF2B5EF4-FFF2-40B4-BE49-F238E27FC236}">
              <a16:creationId xmlns:a16="http://schemas.microsoft.com/office/drawing/2014/main" id="{B4B904D8-70B8-4C5F-B19B-384800DC430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2" name="Line 180">
          <a:extLst>
            <a:ext uri="{FF2B5EF4-FFF2-40B4-BE49-F238E27FC236}">
              <a16:creationId xmlns:a16="http://schemas.microsoft.com/office/drawing/2014/main" id="{C4265545-EECD-4EE5-BB04-00124A564E6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3" name="Line 181">
          <a:extLst>
            <a:ext uri="{FF2B5EF4-FFF2-40B4-BE49-F238E27FC236}">
              <a16:creationId xmlns:a16="http://schemas.microsoft.com/office/drawing/2014/main" id="{E0BB23CC-F369-450A-8B7E-F5B9DA4140B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4" name="Line 182">
          <a:extLst>
            <a:ext uri="{FF2B5EF4-FFF2-40B4-BE49-F238E27FC236}">
              <a16:creationId xmlns:a16="http://schemas.microsoft.com/office/drawing/2014/main" id="{0B5EBA67-506B-44FB-A332-C0F81E7FB39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5" name="Line 183">
          <a:extLst>
            <a:ext uri="{FF2B5EF4-FFF2-40B4-BE49-F238E27FC236}">
              <a16:creationId xmlns:a16="http://schemas.microsoft.com/office/drawing/2014/main" id="{C492A0B4-7516-4F4D-A306-0D69BF3F587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6" name="Line 184">
          <a:extLst>
            <a:ext uri="{FF2B5EF4-FFF2-40B4-BE49-F238E27FC236}">
              <a16:creationId xmlns:a16="http://schemas.microsoft.com/office/drawing/2014/main" id="{F5F85790-E320-44FC-A2CB-EB04CF9A9FB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7" name="Line 185">
          <a:extLst>
            <a:ext uri="{FF2B5EF4-FFF2-40B4-BE49-F238E27FC236}">
              <a16:creationId xmlns:a16="http://schemas.microsoft.com/office/drawing/2014/main" id="{BF8DBC8D-9669-4A3C-9F76-80CF6729B4D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8" name="Line 186">
          <a:extLst>
            <a:ext uri="{FF2B5EF4-FFF2-40B4-BE49-F238E27FC236}">
              <a16:creationId xmlns:a16="http://schemas.microsoft.com/office/drawing/2014/main" id="{5693E505-8E4B-4AC6-9CE5-E98F2D47292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89" name="Line 1">
          <a:extLst>
            <a:ext uri="{FF2B5EF4-FFF2-40B4-BE49-F238E27FC236}">
              <a16:creationId xmlns:a16="http://schemas.microsoft.com/office/drawing/2014/main" id="{46C67A85-E970-4052-A6B7-1E1E57FB77B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0" name="Line 2">
          <a:extLst>
            <a:ext uri="{FF2B5EF4-FFF2-40B4-BE49-F238E27FC236}">
              <a16:creationId xmlns:a16="http://schemas.microsoft.com/office/drawing/2014/main" id="{56F65B71-32EE-4A91-9B73-AE117E99EFA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1" name="Line 3">
          <a:extLst>
            <a:ext uri="{FF2B5EF4-FFF2-40B4-BE49-F238E27FC236}">
              <a16:creationId xmlns:a16="http://schemas.microsoft.com/office/drawing/2014/main" id="{A14F40E5-0A83-4AA9-9D57-303F08D00AD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2" name="Line 4">
          <a:extLst>
            <a:ext uri="{FF2B5EF4-FFF2-40B4-BE49-F238E27FC236}">
              <a16:creationId xmlns:a16="http://schemas.microsoft.com/office/drawing/2014/main" id="{8DE64A46-D0A3-460A-9B5A-35B318FE97D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3" name="Line 11">
          <a:extLst>
            <a:ext uri="{FF2B5EF4-FFF2-40B4-BE49-F238E27FC236}">
              <a16:creationId xmlns:a16="http://schemas.microsoft.com/office/drawing/2014/main" id="{641E7C1F-B366-49DF-8F73-CB75D9EB0B3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4" name="Line 12">
          <a:extLst>
            <a:ext uri="{FF2B5EF4-FFF2-40B4-BE49-F238E27FC236}">
              <a16:creationId xmlns:a16="http://schemas.microsoft.com/office/drawing/2014/main" id="{6729FE40-E5BD-49A0-9DC7-A0D16009901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5" name="Line 13">
          <a:extLst>
            <a:ext uri="{FF2B5EF4-FFF2-40B4-BE49-F238E27FC236}">
              <a16:creationId xmlns:a16="http://schemas.microsoft.com/office/drawing/2014/main" id="{E642ECC8-F6A6-4160-B168-073E91FDEB0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6" name="Line 14">
          <a:extLst>
            <a:ext uri="{FF2B5EF4-FFF2-40B4-BE49-F238E27FC236}">
              <a16:creationId xmlns:a16="http://schemas.microsoft.com/office/drawing/2014/main" id="{576A669C-1FB1-4E4F-9F16-3DF9252F2D8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7" name="Line 15">
          <a:extLst>
            <a:ext uri="{FF2B5EF4-FFF2-40B4-BE49-F238E27FC236}">
              <a16:creationId xmlns:a16="http://schemas.microsoft.com/office/drawing/2014/main" id="{C3C697D2-E1CA-451F-8F08-899E3370BA1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8" name="Line 16">
          <a:extLst>
            <a:ext uri="{FF2B5EF4-FFF2-40B4-BE49-F238E27FC236}">
              <a16:creationId xmlns:a16="http://schemas.microsoft.com/office/drawing/2014/main" id="{9F7C8705-0053-4BE2-BE06-308B20FE3ED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199" name="Line 17">
          <a:extLst>
            <a:ext uri="{FF2B5EF4-FFF2-40B4-BE49-F238E27FC236}">
              <a16:creationId xmlns:a16="http://schemas.microsoft.com/office/drawing/2014/main" id="{F04FA5EA-BC44-4404-9D06-D84FB497895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0" name="Line 18">
          <a:extLst>
            <a:ext uri="{FF2B5EF4-FFF2-40B4-BE49-F238E27FC236}">
              <a16:creationId xmlns:a16="http://schemas.microsoft.com/office/drawing/2014/main" id="{A58A5B57-010D-461D-A8E8-5D5BF01859A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1" name="Line 19">
          <a:extLst>
            <a:ext uri="{FF2B5EF4-FFF2-40B4-BE49-F238E27FC236}">
              <a16:creationId xmlns:a16="http://schemas.microsoft.com/office/drawing/2014/main" id="{E66E4624-662B-4371-94CB-F905F54A6F4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2" name="Line 20">
          <a:extLst>
            <a:ext uri="{FF2B5EF4-FFF2-40B4-BE49-F238E27FC236}">
              <a16:creationId xmlns:a16="http://schemas.microsoft.com/office/drawing/2014/main" id="{CE2C5E30-58C9-4391-A046-109728AE3F6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3" name="Line 21">
          <a:extLst>
            <a:ext uri="{FF2B5EF4-FFF2-40B4-BE49-F238E27FC236}">
              <a16:creationId xmlns:a16="http://schemas.microsoft.com/office/drawing/2014/main" id="{0CAF0FC0-002D-4ECB-8D18-1BD61A40A1F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4" name="Line 22">
          <a:extLst>
            <a:ext uri="{FF2B5EF4-FFF2-40B4-BE49-F238E27FC236}">
              <a16:creationId xmlns:a16="http://schemas.microsoft.com/office/drawing/2014/main" id="{1EFBB827-880D-41DD-B85D-FB63C873BA3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5" name="Line 23">
          <a:extLst>
            <a:ext uri="{FF2B5EF4-FFF2-40B4-BE49-F238E27FC236}">
              <a16:creationId xmlns:a16="http://schemas.microsoft.com/office/drawing/2014/main" id="{A53F8282-81ED-4E24-81BA-5C71962AE80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6" name="Line 24">
          <a:extLst>
            <a:ext uri="{FF2B5EF4-FFF2-40B4-BE49-F238E27FC236}">
              <a16:creationId xmlns:a16="http://schemas.microsoft.com/office/drawing/2014/main" id="{D5C0CD56-7527-47F5-B767-C5C08DCFE29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7" name="Line 25">
          <a:extLst>
            <a:ext uri="{FF2B5EF4-FFF2-40B4-BE49-F238E27FC236}">
              <a16:creationId xmlns:a16="http://schemas.microsoft.com/office/drawing/2014/main" id="{FEF85745-7877-46D2-ADCC-D99CFAF1732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8" name="Line 26">
          <a:extLst>
            <a:ext uri="{FF2B5EF4-FFF2-40B4-BE49-F238E27FC236}">
              <a16:creationId xmlns:a16="http://schemas.microsoft.com/office/drawing/2014/main" id="{588B9329-7AB8-413E-A9E0-1F9D0163F17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09" name="Line 27">
          <a:extLst>
            <a:ext uri="{FF2B5EF4-FFF2-40B4-BE49-F238E27FC236}">
              <a16:creationId xmlns:a16="http://schemas.microsoft.com/office/drawing/2014/main" id="{66A25C16-66BF-47B8-B8C0-4FED9477EE9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0" name="Line 28">
          <a:extLst>
            <a:ext uri="{FF2B5EF4-FFF2-40B4-BE49-F238E27FC236}">
              <a16:creationId xmlns:a16="http://schemas.microsoft.com/office/drawing/2014/main" id="{42985F61-493E-4DC3-B8F4-44E095C69F8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1" name="Line 29">
          <a:extLst>
            <a:ext uri="{FF2B5EF4-FFF2-40B4-BE49-F238E27FC236}">
              <a16:creationId xmlns:a16="http://schemas.microsoft.com/office/drawing/2014/main" id="{1D570CB1-7898-4303-9A2D-97C94CEE5D9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2" name="Line 30">
          <a:extLst>
            <a:ext uri="{FF2B5EF4-FFF2-40B4-BE49-F238E27FC236}">
              <a16:creationId xmlns:a16="http://schemas.microsoft.com/office/drawing/2014/main" id="{D551E4C8-25B2-4AD2-8734-6479E01D7DA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3" name="Line 31">
          <a:extLst>
            <a:ext uri="{FF2B5EF4-FFF2-40B4-BE49-F238E27FC236}">
              <a16:creationId xmlns:a16="http://schemas.microsoft.com/office/drawing/2014/main" id="{649A1591-CC78-4C88-BBB1-83AF7D9851F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4" name="Line 32">
          <a:extLst>
            <a:ext uri="{FF2B5EF4-FFF2-40B4-BE49-F238E27FC236}">
              <a16:creationId xmlns:a16="http://schemas.microsoft.com/office/drawing/2014/main" id="{8D2EA959-0CC0-4205-9B12-E6A453B1B93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5" name="Line 33">
          <a:extLst>
            <a:ext uri="{FF2B5EF4-FFF2-40B4-BE49-F238E27FC236}">
              <a16:creationId xmlns:a16="http://schemas.microsoft.com/office/drawing/2014/main" id="{467576D6-FAF7-4BD5-8073-0FA7C78DA9D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6" name="Line 34">
          <a:extLst>
            <a:ext uri="{FF2B5EF4-FFF2-40B4-BE49-F238E27FC236}">
              <a16:creationId xmlns:a16="http://schemas.microsoft.com/office/drawing/2014/main" id="{981BAB1B-F841-4EF3-86F1-DBCC6CA8E8A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7" name="Line 35">
          <a:extLst>
            <a:ext uri="{FF2B5EF4-FFF2-40B4-BE49-F238E27FC236}">
              <a16:creationId xmlns:a16="http://schemas.microsoft.com/office/drawing/2014/main" id="{4528FD33-F43E-4748-B386-6389012EDE3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8" name="Line 36">
          <a:extLst>
            <a:ext uri="{FF2B5EF4-FFF2-40B4-BE49-F238E27FC236}">
              <a16:creationId xmlns:a16="http://schemas.microsoft.com/office/drawing/2014/main" id="{6E94DC87-9CD0-4CD8-ABA7-34A782DD1BE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19" name="Line 37">
          <a:extLst>
            <a:ext uri="{FF2B5EF4-FFF2-40B4-BE49-F238E27FC236}">
              <a16:creationId xmlns:a16="http://schemas.microsoft.com/office/drawing/2014/main" id="{906B016E-4F82-4000-AF3F-12B811B3D9B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0" name="Line 38">
          <a:extLst>
            <a:ext uri="{FF2B5EF4-FFF2-40B4-BE49-F238E27FC236}">
              <a16:creationId xmlns:a16="http://schemas.microsoft.com/office/drawing/2014/main" id="{E7500D9D-6A18-48C2-A771-41E15FA3794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1" name="Line 39">
          <a:extLst>
            <a:ext uri="{FF2B5EF4-FFF2-40B4-BE49-F238E27FC236}">
              <a16:creationId xmlns:a16="http://schemas.microsoft.com/office/drawing/2014/main" id="{3B1F2CC0-BE4B-4A27-B838-57E3A88BEA1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2" name="Line 40">
          <a:extLst>
            <a:ext uri="{FF2B5EF4-FFF2-40B4-BE49-F238E27FC236}">
              <a16:creationId xmlns:a16="http://schemas.microsoft.com/office/drawing/2014/main" id="{41CE872B-E836-4841-8A1D-71A14FAB6B3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3" name="Line 41">
          <a:extLst>
            <a:ext uri="{FF2B5EF4-FFF2-40B4-BE49-F238E27FC236}">
              <a16:creationId xmlns:a16="http://schemas.microsoft.com/office/drawing/2014/main" id="{2128C7A2-E842-460A-96D3-9E60B5B75BD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4" name="Line 42">
          <a:extLst>
            <a:ext uri="{FF2B5EF4-FFF2-40B4-BE49-F238E27FC236}">
              <a16:creationId xmlns:a16="http://schemas.microsoft.com/office/drawing/2014/main" id="{6DF8A8AB-A491-4C6D-A25F-8907B7F22E1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5" name="Line 43">
          <a:extLst>
            <a:ext uri="{FF2B5EF4-FFF2-40B4-BE49-F238E27FC236}">
              <a16:creationId xmlns:a16="http://schemas.microsoft.com/office/drawing/2014/main" id="{CA67DDEC-DF57-4CC8-95F2-077DDA59A1E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6" name="Line 44">
          <a:extLst>
            <a:ext uri="{FF2B5EF4-FFF2-40B4-BE49-F238E27FC236}">
              <a16:creationId xmlns:a16="http://schemas.microsoft.com/office/drawing/2014/main" id="{84E3FB94-CDCC-48F0-9B56-4B4A0B24232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7" name="Line 45">
          <a:extLst>
            <a:ext uri="{FF2B5EF4-FFF2-40B4-BE49-F238E27FC236}">
              <a16:creationId xmlns:a16="http://schemas.microsoft.com/office/drawing/2014/main" id="{98DE3B30-E967-4861-84F7-103A21CB641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8" name="Line 46">
          <a:extLst>
            <a:ext uri="{FF2B5EF4-FFF2-40B4-BE49-F238E27FC236}">
              <a16:creationId xmlns:a16="http://schemas.microsoft.com/office/drawing/2014/main" id="{B0A780D9-AE39-4872-9005-97E90731EF4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29" name="Line 47">
          <a:extLst>
            <a:ext uri="{FF2B5EF4-FFF2-40B4-BE49-F238E27FC236}">
              <a16:creationId xmlns:a16="http://schemas.microsoft.com/office/drawing/2014/main" id="{8DA63D61-FBC6-4E18-B9C6-7D7FF70E9D9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0" name="Line 48">
          <a:extLst>
            <a:ext uri="{FF2B5EF4-FFF2-40B4-BE49-F238E27FC236}">
              <a16:creationId xmlns:a16="http://schemas.microsoft.com/office/drawing/2014/main" id="{B784A7E4-EBE9-41BE-9543-BD01B88F46E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1" name="Line 49">
          <a:extLst>
            <a:ext uri="{FF2B5EF4-FFF2-40B4-BE49-F238E27FC236}">
              <a16:creationId xmlns:a16="http://schemas.microsoft.com/office/drawing/2014/main" id="{69C9200D-BACE-4E6F-9B6A-299E10C7DCE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2" name="Line 50">
          <a:extLst>
            <a:ext uri="{FF2B5EF4-FFF2-40B4-BE49-F238E27FC236}">
              <a16:creationId xmlns:a16="http://schemas.microsoft.com/office/drawing/2014/main" id="{1803EC5C-D476-4309-8D4F-38890468214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3" name="Line 51">
          <a:extLst>
            <a:ext uri="{FF2B5EF4-FFF2-40B4-BE49-F238E27FC236}">
              <a16:creationId xmlns:a16="http://schemas.microsoft.com/office/drawing/2014/main" id="{460925A9-84A0-4E97-B540-382206CEDB3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4" name="Line 52">
          <a:extLst>
            <a:ext uri="{FF2B5EF4-FFF2-40B4-BE49-F238E27FC236}">
              <a16:creationId xmlns:a16="http://schemas.microsoft.com/office/drawing/2014/main" id="{7AD34862-6F85-40B8-8FEB-A4139ECCA54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5" name="Line 53">
          <a:extLst>
            <a:ext uri="{FF2B5EF4-FFF2-40B4-BE49-F238E27FC236}">
              <a16:creationId xmlns:a16="http://schemas.microsoft.com/office/drawing/2014/main" id="{1F1F1F99-FD32-494A-B6FA-20F9F86BD9D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6" name="Line 54">
          <a:extLst>
            <a:ext uri="{FF2B5EF4-FFF2-40B4-BE49-F238E27FC236}">
              <a16:creationId xmlns:a16="http://schemas.microsoft.com/office/drawing/2014/main" id="{02A6784E-13E9-450A-9444-8321E9DC04C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7" name="Line 55">
          <a:extLst>
            <a:ext uri="{FF2B5EF4-FFF2-40B4-BE49-F238E27FC236}">
              <a16:creationId xmlns:a16="http://schemas.microsoft.com/office/drawing/2014/main" id="{3B7AF861-0C53-4E0A-8B5E-8A1F66D5880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8" name="Line 56">
          <a:extLst>
            <a:ext uri="{FF2B5EF4-FFF2-40B4-BE49-F238E27FC236}">
              <a16:creationId xmlns:a16="http://schemas.microsoft.com/office/drawing/2014/main" id="{D6D9002B-324A-4757-9AC1-CAC02B01C40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39" name="Line 57">
          <a:extLst>
            <a:ext uri="{FF2B5EF4-FFF2-40B4-BE49-F238E27FC236}">
              <a16:creationId xmlns:a16="http://schemas.microsoft.com/office/drawing/2014/main" id="{4105F35E-3347-4CCA-9240-3E1015B8FD7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0" name="Line 58">
          <a:extLst>
            <a:ext uri="{FF2B5EF4-FFF2-40B4-BE49-F238E27FC236}">
              <a16:creationId xmlns:a16="http://schemas.microsoft.com/office/drawing/2014/main" id="{A452D18F-EB97-41C4-8B5C-97F6FAF1B69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1" name="Line 59">
          <a:extLst>
            <a:ext uri="{FF2B5EF4-FFF2-40B4-BE49-F238E27FC236}">
              <a16:creationId xmlns:a16="http://schemas.microsoft.com/office/drawing/2014/main" id="{68CDCD68-6293-495C-A437-0BB2CB3839A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2" name="Line 60">
          <a:extLst>
            <a:ext uri="{FF2B5EF4-FFF2-40B4-BE49-F238E27FC236}">
              <a16:creationId xmlns:a16="http://schemas.microsoft.com/office/drawing/2014/main" id="{918CFCDE-09E0-4F38-8D17-18536AF13FB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3" name="Line 61">
          <a:extLst>
            <a:ext uri="{FF2B5EF4-FFF2-40B4-BE49-F238E27FC236}">
              <a16:creationId xmlns:a16="http://schemas.microsoft.com/office/drawing/2014/main" id="{E7B7CA0E-5148-4CFD-80FB-17DBC2593E3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4" name="Line 62">
          <a:extLst>
            <a:ext uri="{FF2B5EF4-FFF2-40B4-BE49-F238E27FC236}">
              <a16:creationId xmlns:a16="http://schemas.microsoft.com/office/drawing/2014/main" id="{E503F547-5BFE-48E4-8E48-06EF6E3BE05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5" name="Line 63">
          <a:extLst>
            <a:ext uri="{FF2B5EF4-FFF2-40B4-BE49-F238E27FC236}">
              <a16:creationId xmlns:a16="http://schemas.microsoft.com/office/drawing/2014/main" id="{3F924ED9-2C65-4EEC-A459-DE7BB545EB1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6" name="Line 64">
          <a:extLst>
            <a:ext uri="{FF2B5EF4-FFF2-40B4-BE49-F238E27FC236}">
              <a16:creationId xmlns:a16="http://schemas.microsoft.com/office/drawing/2014/main" id="{405B0A93-96F8-432F-B9EE-C2D6802B501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7" name="Line 65">
          <a:extLst>
            <a:ext uri="{FF2B5EF4-FFF2-40B4-BE49-F238E27FC236}">
              <a16:creationId xmlns:a16="http://schemas.microsoft.com/office/drawing/2014/main" id="{99C6AB02-F4FA-4522-A8AB-1CE32560C67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8" name="Line 66">
          <a:extLst>
            <a:ext uri="{FF2B5EF4-FFF2-40B4-BE49-F238E27FC236}">
              <a16:creationId xmlns:a16="http://schemas.microsoft.com/office/drawing/2014/main" id="{EAA0874E-9E3D-4FAC-A032-77D2955AC93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49" name="Line 67">
          <a:extLst>
            <a:ext uri="{FF2B5EF4-FFF2-40B4-BE49-F238E27FC236}">
              <a16:creationId xmlns:a16="http://schemas.microsoft.com/office/drawing/2014/main" id="{D9272875-009A-463E-8D23-EB76DC9722E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0" name="Line 68">
          <a:extLst>
            <a:ext uri="{FF2B5EF4-FFF2-40B4-BE49-F238E27FC236}">
              <a16:creationId xmlns:a16="http://schemas.microsoft.com/office/drawing/2014/main" id="{534DE67C-B5AD-4BD0-BB34-E7FFF3FEA53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1" name="Line 69">
          <a:extLst>
            <a:ext uri="{FF2B5EF4-FFF2-40B4-BE49-F238E27FC236}">
              <a16:creationId xmlns:a16="http://schemas.microsoft.com/office/drawing/2014/main" id="{2D2706AC-4AA7-4388-BCAC-9017D75C4C3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2" name="Line 70">
          <a:extLst>
            <a:ext uri="{FF2B5EF4-FFF2-40B4-BE49-F238E27FC236}">
              <a16:creationId xmlns:a16="http://schemas.microsoft.com/office/drawing/2014/main" id="{DAA998A0-70A1-475C-96BE-C5722B94B6D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3" name="Line 71">
          <a:extLst>
            <a:ext uri="{FF2B5EF4-FFF2-40B4-BE49-F238E27FC236}">
              <a16:creationId xmlns:a16="http://schemas.microsoft.com/office/drawing/2014/main" id="{0D93A7DB-9F89-4880-ADED-4243622833E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4" name="Line 72">
          <a:extLst>
            <a:ext uri="{FF2B5EF4-FFF2-40B4-BE49-F238E27FC236}">
              <a16:creationId xmlns:a16="http://schemas.microsoft.com/office/drawing/2014/main" id="{1796436E-E750-473F-B188-B7DD37F9443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5" name="Line 73">
          <a:extLst>
            <a:ext uri="{FF2B5EF4-FFF2-40B4-BE49-F238E27FC236}">
              <a16:creationId xmlns:a16="http://schemas.microsoft.com/office/drawing/2014/main" id="{AD4C5CCC-1134-47ED-85A1-C776DD38F42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6" name="Line 74">
          <a:extLst>
            <a:ext uri="{FF2B5EF4-FFF2-40B4-BE49-F238E27FC236}">
              <a16:creationId xmlns:a16="http://schemas.microsoft.com/office/drawing/2014/main" id="{3D1E129D-0D5B-4937-865B-1A55EC50EE6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7" name="Line 75">
          <a:extLst>
            <a:ext uri="{FF2B5EF4-FFF2-40B4-BE49-F238E27FC236}">
              <a16:creationId xmlns:a16="http://schemas.microsoft.com/office/drawing/2014/main" id="{0BE60A78-98D3-4BD7-B31E-BE02709F2BE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8" name="Line 76">
          <a:extLst>
            <a:ext uri="{FF2B5EF4-FFF2-40B4-BE49-F238E27FC236}">
              <a16:creationId xmlns:a16="http://schemas.microsoft.com/office/drawing/2014/main" id="{96322C8F-1F85-466D-A815-C1CE6E20FF4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59" name="Line 77">
          <a:extLst>
            <a:ext uri="{FF2B5EF4-FFF2-40B4-BE49-F238E27FC236}">
              <a16:creationId xmlns:a16="http://schemas.microsoft.com/office/drawing/2014/main" id="{605087A3-05DF-4637-BA4E-E091D321C57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0" name="Line 78">
          <a:extLst>
            <a:ext uri="{FF2B5EF4-FFF2-40B4-BE49-F238E27FC236}">
              <a16:creationId xmlns:a16="http://schemas.microsoft.com/office/drawing/2014/main" id="{50A677FB-D473-4F2D-99C8-783F8DCD09A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1" name="Line 79">
          <a:extLst>
            <a:ext uri="{FF2B5EF4-FFF2-40B4-BE49-F238E27FC236}">
              <a16:creationId xmlns:a16="http://schemas.microsoft.com/office/drawing/2014/main" id="{DCDFA2CA-C9DE-476D-AA11-E3689F1D9EA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2" name="Line 80">
          <a:extLst>
            <a:ext uri="{FF2B5EF4-FFF2-40B4-BE49-F238E27FC236}">
              <a16:creationId xmlns:a16="http://schemas.microsoft.com/office/drawing/2014/main" id="{E757280C-0FAE-42CD-876C-95A87C00427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3" name="Line 81">
          <a:extLst>
            <a:ext uri="{FF2B5EF4-FFF2-40B4-BE49-F238E27FC236}">
              <a16:creationId xmlns:a16="http://schemas.microsoft.com/office/drawing/2014/main" id="{58ABF20C-D631-4186-BB24-5AE08181981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4" name="Line 82">
          <a:extLst>
            <a:ext uri="{FF2B5EF4-FFF2-40B4-BE49-F238E27FC236}">
              <a16:creationId xmlns:a16="http://schemas.microsoft.com/office/drawing/2014/main" id="{F88178C2-BA2B-46CD-83DD-466709F73EA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5" name="Line 83">
          <a:extLst>
            <a:ext uri="{FF2B5EF4-FFF2-40B4-BE49-F238E27FC236}">
              <a16:creationId xmlns:a16="http://schemas.microsoft.com/office/drawing/2014/main" id="{78BC8D5B-9F59-40E6-BEC0-5772295D2AA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6" name="Line 84">
          <a:extLst>
            <a:ext uri="{FF2B5EF4-FFF2-40B4-BE49-F238E27FC236}">
              <a16:creationId xmlns:a16="http://schemas.microsoft.com/office/drawing/2014/main" id="{567BABB5-4D59-40E7-86D9-0554299263A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7" name="Line 85">
          <a:extLst>
            <a:ext uri="{FF2B5EF4-FFF2-40B4-BE49-F238E27FC236}">
              <a16:creationId xmlns:a16="http://schemas.microsoft.com/office/drawing/2014/main" id="{18397C3F-886E-405D-B188-A6D86B8C918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8" name="Line 86">
          <a:extLst>
            <a:ext uri="{FF2B5EF4-FFF2-40B4-BE49-F238E27FC236}">
              <a16:creationId xmlns:a16="http://schemas.microsoft.com/office/drawing/2014/main" id="{112022DF-B348-4E1F-8F8D-23B3AC21F75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69" name="Line 87">
          <a:extLst>
            <a:ext uri="{FF2B5EF4-FFF2-40B4-BE49-F238E27FC236}">
              <a16:creationId xmlns:a16="http://schemas.microsoft.com/office/drawing/2014/main" id="{78771816-01BC-4F88-AED7-7C3557E54E9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0" name="Line 88">
          <a:extLst>
            <a:ext uri="{FF2B5EF4-FFF2-40B4-BE49-F238E27FC236}">
              <a16:creationId xmlns:a16="http://schemas.microsoft.com/office/drawing/2014/main" id="{2AE67A40-0527-4A85-A9B0-2B29BFADC1F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1" name="Line 89">
          <a:extLst>
            <a:ext uri="{FF2B5EF4-FFF2-40B4-BE49-F238E27FC236}">
              <a16:creationId xmlns:a16="http://schemas.microsoft.com/office/drawing/2014/main" id="{B8D071FC-86E9-4F63-AE0D-FF0596EDCD5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2" name="Line 90">
          <a:extLst>
            <a:ext uri="{FF2B5EF4-FFF2-40B4-BE49-F238E27FC236}">
              <a16:creationId xmlns:a16="http://schemas.microsoft.com/office/drawing/2014/main" id="{B3727BFE-8473-4E64-BC96-8D024326644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3" name="Line 91">
          <a:extLst>
            <a:ext uri="{FF2B5EF4-FFF2-40B4-BE49-F238E27FC236}">
              <a16:creationId xmlns:a16="http://schemas.microsoft.com/office/drawing/2014/main" id="{A5A996EA-8A95-4FB8-82CE-66791294488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4" name="Line 92">
          <a:extLst>
            <a:ext uri="{FF2B5EF4-FFF2-40B4-BE49-F238E27FC236}">
              <a16:creationId xmlns:a16="http://schemas.microsoft.com/office/drawing/2014/main" id="{537AE860-73AB-418D-BA29-AEE48A0FAD3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5" name="Line 93">
          <a:extLst>
            <a:ext uri="{FF2B5EF4-FFF2-40B4-BE49-F238E27FC236}">
              <a16:creationId xmlns:a16="http://schemas.microsoft.com/office/drawing/2014/main" id="{97BAA6B3-E40A-499C-A29C-8934B933CE2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6" name="Line 94">
          <a:extLst>
            <a:ext uri="{FF2B5EF4-FFF2-40B4-BE49-F238E27FC236}">
              <a16:creationId xmlns:a16="http://schemas.microsoft.com/office/drawing/2014/main" id="{F4240F33-4A57-45B3-80F7-95FDAC9B18F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7" name="Line 95">
          <a:extLst>
            <a:ext uri="{FF2B5EF4-FFF2-40B4-BE49-F238E27FC236}">
              <a16:creationId xmlns:a16="http://schemas.microsoft.com/office/drawing/2014/main" id="{A2B5201B-860F-4A76-9CBC-9084C3654E3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8" name="Line 96">
          <a:extLst>
            <a:ext uri="{FF2B5EF4-FFF2-40B4-BE49-F238E27FC236}">
              <a16:creationId xmlns:a16="http://schemas.microsoft.com/office/drawing/2014/main" id="{33AAA4F0-777D-43AF-A232-E765B56E553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79" name="Line 97">
          <a:extLst>
            <a:ext uri="{FF2B5EF4-FFF2-40B4-BE49-F238E27FC236}">
              <a16:creationId xmlns:a16="http://schemas.microsoft.com/office/drawing/2014/main" id="{A177EC3D-B2D1-467B-B74A-9C6EB437160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0" name="Line 98">
          <a:extLst>
            <a:ext uri="{FF2B5EF4-FFF2-40B4-BE49-F238E27FC236}">
              <a16:creationId xmlns:a16="http://schemas.microsoft.com/office/drawing/2014/main" id="{074EABE6-8452-426D-B958-30B164085B6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1" name="Line 99">
          <a:extLst>
            <a:ext uri="{FF2B5EF4-FFF2-40B4-BE49-F238E27FC236}">
              <a16:creationId xmlns:a16="http://schemas.microsoft.com/office/drawing/2014/main" id="{A74339D6-6562-4DEE-BF28-D1A0485C0B2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2" name="Line 100">
          <a:extLst>
            <a:ext uri="{FF2B5EF4-FFF2-40B4-BE49-F238E27FC236}">
              <a16:creationId xmlns:a16="http://schemas.microsoft.com/office/drawing/2014/main" id="{E6311C99-B091-49F7-9686-9E8DF1FEDAF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3" name="Line 101">
          <a:extLst>
            <a:ext uri="{FF2B5EF4-FFF2-40B4-BE49-F238E27FC236}">
              <a16:creationId xmlns:a16="http://schemas.microsoft.com/office/drawing/2014/main" id="{8FAE077C-C376-4B0A-9873-B277FC97F6D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4" name="Line 102">
          <a:extLst>
            <a:ext uri="{FF2B5EF4-FFF2-40B4-BE49-F238E27FC236}">
              <a16:creationId xmlns:a16="http://schemas.microsoft.com/office/drawing/2014/main" id="{8852211F-17DE-4A5F-A8A3-D062CCF54B3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5" name="Line 103">
          <a:extLst>
            <a:ext uri="{FF2B5EF4-FFF2-40B4-BE49-F238E27FC236}">
              <a16:creationId xmlns:a16="http://schemas.microsoft.com/office/drawing/2014/main" id="{D819FF5E-902D-4FE5-8259-D95CF081E3A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6" name="Line 104">
          <a:extLst>
            <a:ext uri="{FF2B5EF4-FFF2-40B4-BE49-F238E27FC236}">
              <a16:creationId xmlns:a16="http://schemas.microsoft.com/office/drawing/2014/main" id="{627CF926-0B0A-487C-97B0-9C296ACD277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7" name="Line 105">
          <a:extLst>
            <a:ext uri="{FF2B5EF4-FFF2-40B4-BE49-F238E27FC236}">
              <a16:creationId xmlns:a16="http://schemas.microsoft.com/office/drawing/2014/main" id="{A8655467-E4B7-4233-AEA1-32A903D2629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8" name="Line 106">
          <a:extLst>
            <a:ext uri="{FF2B5EF4-FFF2-40B4-BE49-F238E27FC236}">
              <a16:creationId xmlns:a16="http://schemas.microsoft.com/office/drawing/2014/main" id="{1215872E-24A8-48DE-9546-49990545D9B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89" name="Line 107">
          <a:extLst>
            <a:ext uri="{FF2B5EF4-FFF2-40B4-BE49-F238E27FC236}">
              <a16:creationId xmlns:a16="http://schemas.microsoft.com/office/drawing/2014/main" id="{273E75EE-8465-48F9-83B9-EFB9BB20C4D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0" name="Line 108">
          <a:extLst>
            <a:ext uri="{FF2B5EF4-FFF2-40B4-BE49-F238E27FC236}">
              <a16:creationId xmlns:a16="http://schemas.microsoft.com/office/drawing/2014/main" id="{4DF51D9C-11E1-4704-856A-1D54083C109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1" name="Line 139">
          <a:extLst>
            <a:ext uri="{FF2B5EF4-FFF2-40B4-BE49-F238E27FC236}">
              <a16:creationId xmlns:a16="http://schemas.microsoft.com/office/drawing/2014/main" id="{C20AA6E9-478E-4DE9-B5CB-495EF795B22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2" name="Line 140">
          <a:extLst>
            <a:ext uri="{FF2B5EF4-FFF2-40B4-BE49-F238E27FC236}">
              <a16:creationId xmlns:a16="http://schemas.microsoft.com/office/drawing/2014/main" id="{633AEBE3-BA2F-4BF1-823D-AD464287638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3" name="Line 141">
          <a:extLst>
            <a:ext uri="{FF2B5EF4-FFF2-40B4-BE49-F238E27FC236}">
              <a16:creationId xmlns:a16="http://schemas.microsoft.com/office/drawing/2014/main" id="{A875FDB8-430A-4B48-A9C6-B30BF7EFCF1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4" name="Line 142">
          <a:extLst>
            <a:ext uri="{FF2B5EF4-FFF2-40B4-BE49-F238E27FC236}">
              <a16:creationId xmlns:a16="http://schemas.microsoft.com/office/drawing/2014/main" id="{C5366948-66E1-49AE-9DF3-1A868A941D2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5" name="Line 143">
          <a:extLst>
            <a:ext uri="{FF2B5EF4-FFF2-40B4-BE49-F238E27FC236}">
              <a16:creationId xmlns:a16="http://schemas.microsoft.com/office/drawing/2014/main" id="{25C3E778-5AC1-4619-B1B9-C5CA5C8F3B3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6" name="Line 144">
          <a:extLst>
            <a:ext uri="{FF2B5EF4-FFF2-40B4-BE49-F238E27FC236}">
              <a16:creationId xmlns:a16="http://schemas.microsoft.com/office/drawing/2014/main" id="{4A368C77-8C45-4C2B-9342-55B3ACB4E1A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7" name="Line 145">
          <a:extLst>
            <a:ext uri="{FF2B5EF4-FFF2-40B4-BE49-F238E27FC236}">
              <a16:creationId xmlns:a16="http://schemas.microsoft.com/office/drawing/2014/main" id="{E16F56F3-832F-4AD7-9F1B-D25DE289BF7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8" name="Line 146">
          <a:extLst>
            <a:ext uri="{FF2B5EF4-FFF2-40B4-BE49-F238E27FC236}">
              <a16:creationId xmlns:a16="http://schemas.microsoft.com/office/drawing/2014/main" id="{1DE0D907-E9DC-4665-BEF1-75361C18A5E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299" name="Line 147">
          <a:extLst>
            <a:ext uri="{FF2B5EF4-FFF2-40B4-BE49-F238E27FC236}">
              <a16:creationId xmlns:a16="http://schemas.microsoft.com/office/drawing/2014/main" id="{7BD309F5-458D-4634-887C-1C111D68FE4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0" name="Line 148">
          <a:extLst>
            <a:ext uri="{FF2B5EF4-FFF2-40B4-BE49-F238E27FC236}">
              <a16:creationId xmlns:a16="http://schemas.microsoft.com/office/drawing/2014/main" id="{7B4715E1-C4B3-4EBD-9167-771E38FEF29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1" name="Line 149">
          <a:extLst>
            <a:ext uri="{FF2B5EF4-FFF2-40B4-BE49-F238E27FC236}">
              <a16:creationId xmlns:a16="http://schemas.microsoft.com/office/drawing/2014/main" id="{067CCF08-D7D9-4078-9F90-76489B34113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2" name="Line 150">
          <a:extLst>
            <a:ext uri="{FF2B5EF4-FFF2-40B4-BE49-F238E27FC236}">
              <a16:creationId xmlns:a16="http://schemas.microsoft.com/office/drawing/2014/main" id="{0610A741-9D49-49D7-94F3-0C871121ED3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3" name="Line 151">
          <a:extLst>
            <a:ext uri="{FF2B5EF4-FFF2-40B4-BE49-F238E27FC236}">
              <a16:creationId xmlns:a16="http://schemas.microsoft.com/office/drawing/2014/main" id="{BE2B53D9-2072-4536-96E7-DDE4F9EECFA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4" name="Line 152">
          <a:extLst>
            <a:ext uri="{FF2B5EF4-FFF2-40B4-BE49-F238E27FC236}">
              <a16:creationId xmlns:a16="http://schemas.microsoft.com/office/drawing/2014/main" id="{5C4CAC0C-DEC7-4EF5-8C35-52FEEB23D8B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5" name="Line 153">
          <a:extLst>
            <a:ext uri="{FF2B5EF4-FFF2-40B4-BE49-F238E27FC236}">
              <a16:creationId xmlns:a16="http://schemas.microsoft.com/office/drawing/2014/main" id="{A71727EA-2312-406B-9A3B-7FF7AEF5155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6" name="Line 154">
          <a:extLst>
            <a:ext uri="{FF2B5EF4-FFF2-40B4-BE49-F238E27FC236}">
              <a16:creationId xmlns:a16="http://schemas.microsoft.com/office/drawing/2014/main" id="{939565C5-C550-42AB-8001-39258F8A8DC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7" name="Line 155">
          <a:extLst>
            <a:ext uri="{FF2B5EF4-FFF2-40B4-BE49-F238E27FC236}">
              <a16:creationId xmlns:a16="http://schemas.microsoft.com/office/drawing/2014/main" id="{04A2C347-FCAB-4056-9F3A-9B29C63BCF2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8" name="Line 156">
          <a:extLst>
            <a:ext uri="{FF2B5EF4-FFF2-40B4-BE49-F238E27FC236}">
              <a16:creationId xmlns:a16="http://schemas.microsoft.com/office/drawing/2014/main" id="{5558904D-7431-4DDE-9A8E-EE53A8BD73A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09" name="Line 157">
          <a:extLst>
            <a:ext uri="{FF2B5EF4-FFF2-40B4-BE49-F238E27FC236}">
              <a16:creationId xmlns:a16="http://schemas.microsoft.com/office/drawing/2014/main" id="{239C49A8-5120-4BB4-9C2D-08337DA2CE1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0" name="Line 158">
          <a:extLst>
            <a:ext uri="{FF2B5EF4-FFF2-40B4-BE49-F238E27FC236}">
              <a16:creationId xmlns:a16="http://schemas.microsoft.com/office/drawing/2014/main" id="{0C73670C-4E04-43B2-AF2D-4B9CF2F5075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1" name="Line 159">
          <a:extLst>
            <a:ext uri="{FF2B5EF4-FFF2-40B4-BE49-F238E27FC236}">
              <a16:creationId xmlns:a16="http://schemas.microsoft.com/office/drawing/2014/main" id="{F5FEB6A1-EC50-487D-83AA-53165E366EC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2" name="Line 160">
          <a:extLst>
            <a:ext uri="{FF2B5EF4-FFF2-40B4-BE49-F238E27FC236}">
              <a16:creationId xmlns:a16="http://schemas.microsoft.com/office/drawing/2014/main" id="{A875B041-9212-4AA1-9123-D0E097C95D2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3" name="Line 161">
          <a:extLst>
            <a:ext uri="{FF2B5EF4-FFF2-40B4-BE49-F238E27FC236}">
              <a16:creationId xmlns:a16="http://schemas.microsoft.com/office/drawing/2014/main" id="{D249ECB2-9AE4-4BAA-ADAF-47F96973D22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4" name="Line 162">
          <a:extLst>
            <a:ext uri="{FF2B5EF4-FFF2-40B4-BE49-F238E27FC236}">
              <a16:creationId xmlns:a16="http://schemas.microsoft.com/office/drawing/2014/main" id="{DC1D96F8-D23A-492E-B1CA-F2D1C6B6B54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5" name="Line 163">
          <a:extLst>
            <a:ext uri="{FF2B5EF4-FFF2-40B4-BE49-F238E27FC236}">
              <a16:creationId xmlns:a16="http://schemas.microsoft.com/office/drawing/2014/main" id="{6C972BB4-6B78-409C-93E9-B413FC27AFD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6" name="Line 164">
          <a:extLst>
            <a:ext uri="{FF2B5EF4-FFF2-40B4-BE49-F238E27FC236}">
              <a16:creationId xmlns:a16="http://schemas.microsoft.com/office/drawing/2014/main" id="{9D3E2BAC-7725-4B3B-86FE-12933AE88A1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7" name="Line 165">
          <a:extLst>
            <a:ext uri="{FF2B5EF4-FFF2-40B4-BE49-F238E27FC236}">
              <a16:creationId xmlns:a16="http://schemas.microsoft.com/office/drawing/2014/main" id="{265070A1-4E59-48ED-B18E-257D6BFD32A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8" name="Line 166">
          <a:extLst>
            <a:ext uri="{FF2B5EF4-FFF2-40B4-BE49-F238E27FC236}">
              <a16:creationId xmlns:a16="http://schemas.microsoft.com/office/drawing/2014/main" id="{63548DCB-9B07-4C79-BE2A-E0CFBD36FF9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19" name="Line 167">
          <a:extLst>
            <a:ext uri="{FF2B5EF4-FFF2-40B4-BE49-F238E27FC236}">
              <a16:creationId xmlns:a16="http://schemas.microsoft.com/office/drawing/2014/main" id="{309FFB6C-2C66-47CA-8557-FD1F114CD85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0" name="Line 168">
          <a:extLst>
            <a:ext uri="{FF2B5EF4-FFF2-40B4-BE49-F238E27FC236}">
              <a16:creationId xmlns:a16="http://schemas.microsoft.com/office/drawing/2014/main" id="{59263CD0-8859-4025-A07C-E9C809816D3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1" name="Line 169">
          <a:extLst>
            <a:ext uri="{FF2B5EF4-FFF2-40B4-BE49-F238E27FC236}">
              <a16:creationId xmlns:a16="http://schemas.microsoft.com/office/drawing/2014/main" id="{B3E549BF-EC1B-46B6-9B9D-8DFB5AB9007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2" name="Line 170">
          <a:extLst>
            <a:ext uri="{FF2B5EF4-FFF2-40B4-BE49-F238E27FC236}">
              <a16:creationId xmlns:a16="http://schemas.microsoft.com/office/drawing/2014/main" id="{6C5B212E-0350-4A4E-BCCA-A91073335A7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3" name="Line 171">
          <a:extLst>
            <a:ext uri="{FF2B5EF4-FFF2-40B4-BE49-F238E27FC236}">
              <a16:creationId xmlns:a16="http://schemas.microsoft.com/office/drawing/2014/main" id="{B5BD6387-D419-47BD-9878-740B6C49858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4" name="Line 172">
          <a:extLst>
            <a:ext uri="{FF2B5EF4-FFF2-40B4-BE49-F238E27FC236}">
              <a16:creationId xmlns:a16="http://schemas.microsoft.com/office/drawing/2014/main" id="{865C5EDF-FD22-4620-A566-5691D57E443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5" name="Line 173">
          <a:extLst>
            <a:ext uri="{FF2B5EF4-FFF2-40B4-BE49-F238E27FC236}">
              <a16:creationId xmlns:a16="http://schemas.microsoft.com/office/drawing/2014/main" id="{4D6F11B9-8AE3-41D4-B34F-8260FD243A3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6" name="Line 174">
          <a:extLst>
            <a:ext uri="{FF2B5EF4-FFF2-40B4-BE49-F238E27FC236}">
              <a16:creationId xmlns:a16="http://schemas.microsoft.com/office/drawing/2014/main" id="{996F1267-5C56-4D4F-AD38-13FA49092DE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7" name="Line 175">
          <a:extLst>
            <a:ext uri="{FF2B5EF4-FFF2-40B4-BE49-F238E27FC236}">
              <a16:creationId xmlns:a16="http://schemas.microsoft.com/office/drawing/2014/main" id="{33738ED3-EDD8-44CD-959D-DA63D305ABA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8" name="Line 176">
          <a:extLst>
            <a:ext uri="{FF2B5EF4-FFF2-40B4-BE49-F238E27FC236}">
              <a16:creationId xmlns:a16="http://schemas.microsoft.com/office/drawing/2014/main" id="{92167A50-8804-49B0-8558-BADE0D95343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29" name="Line 177">
          <a:extLst>
            <a:ext uri="{FF2B5EF4-FFF2-40B4-BE49-F238E27FC236}">
              <a16:creationId xmlns:a16="http://schemas.microsoft.com/office/drawing/2014/main" id="{1B70EF2D-3B4C-4630-B300-BCF9737B006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0" name="Line 178">
          <a:extLst>
            <a:ext uri="{FF2B5EF4-FFF2-40B4-BE49-F238E27FC236}">
              <a16:creationId xmlns:a16="http://schemas.microsoft.com/office/drawing/2014/main" id="{648FCBC5-6D89-48AD-8FC1-1BA969A9B59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1" name="Line 179">
          <a:extLst>
            <a:ext uri="{FF2B5EF4-FFF2-40B4-BE49-F238E27FC236}">
              <a16:creationId xmlns:a16="http://schemas.microsoft.com/office/drawing/2014/main" id="{788B6AFF-B969-4B9C-90DC-38B1FCA7656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2" name="Line 180">
          <a:extLst>
            <a:ext uri="{FF2B5EF4-FFF2-40B4-BE49-F238E27FC236}">
              <a16:creationId xmlns:a16="http://schemas.microsoft.com/office/drawing/2014/main" id="{4CA4E5A4-E703-48DB-8F18-45D97F6D1F9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3" name="Line 5">
          <a:extLst>
            <a:ext uri="{FF2B5EF4-FFF2-40B4-BE49-F238E27FC236}">
              <a16:creationId xmlns:a16="http://schemas.microsoft.com/office/drawing/2014/main" id="{88E541B5-1F9C-4F54-AA74-2E8C37D1650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4" name="Line 6">
          <a:extLst>
            <a:ext uri="{FF2B5EF4-FFF2-40B4-BE49-F238E27FC236}">
              <a16:creationId xmlns:a16="http://schemas.microsoft.com/office/drawing/2014/main" id="{CC8FA6D1-2A7A-4880-94A8-622B751FE3C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5" name="Line 7">
          <a:extLst>
            <a:ext uri="{FF2B5EF4-FFF2-40B4-BE49-F238E27FC236}">
              <a16:creationId xmlns:a16="http://schemas.microsoft.com/office/drawing/2014/main" id="{B82F3119-302A-4339-AD21-A7F0CE80899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6" name="Line 8">
          <a:extLst>
            <a:ext uri="{FF2B5EF4-FFF2-40B4-BE49-F238E27FC236}">
              <a16:creationId xmlns:a16="http://schemas.microsoft.com/office/drawing/2014/main" id="{9F2EADD8-581A-4F2E-B0F1-CB51C30E14C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7" name="Line 9">
          <a:extLst>
            <a:ext uri="{FF2B5EF4-FFF2-40B4-BE49-F238E27FC236}">
              <a16:creationId xmlns:a16="http://schemas.microsoft.com/office/drawing/2014/main" id="{6A6B2F5E-8A2F-4CC2-9B46-32DB349E388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8" name="Line 10">
          <a:extLst>
            <a:ext uri="{FF2B5EF4-FFF2-40B4-BE49-F238E27FC236}">
              <a16:creationId xmlns:a16="http://schemas.microsoft.com/office/drawing/2014/main" id="{9667EB87-11DC-40AA-ACAB-4FCD23EFD2D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39" name="Line 109">
          <a:extLst>
            <a:ext uri="{FF2B5EF4-FFF2-40B4-BE49-F238E27FC236}">
              <a16:creationId xmlns:a16="http://schemas.microsoft.com/office/drawing/2014/main" id="{E21B8D2F-BA39-4E44-88D2-60178968912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0" name="Line 110">
          <a:extLst>
            <a:ext uri="{FF2B5EF4-FFF2-40B4-BE49-F238E27FC236}">
              <a16:creationId xmlns:a16="http://schemas.microsoft.com/office/drawing/2014/main" id="{E858BFE6-D43B-433B-8E78-57383BC099B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1" name="Line 111">
          <a:extLst>
            <a:ext uri="{FF2B5EF4-FFF2-40B4-BE49-F238E27FC236}">
              <a16:creationId xmlns:a16="http://schemas.microsoft.com/office/drawing/2014/main" id="{203A6A75-699D-4DEA-BD03-E7DBE85E8F0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2" name="Line 112">
          <a:extLst>
            <a:ext uri="{FF2B5EF4-FFF2-40B4-BE49-F238E27FC236}">
              <a16:creationId xmlns:a16="http://schemas.microsoft.com/office/drawing/2014/main" id="{88D4ABE8-1258-44B0-9A51-48AC75A6F88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3" name="Line 113">
          <a:extLst>
            <a:ext uri="{FF2B5EF4-FFF2-40B4-BE49-F238E27FC236}">
              <a16:creationId xmlns:a16="http://schemas.microsoft.com/office/drawing/2014/main" id="{320DB28A-2AB4-46FC-AD3B-064652455E1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4" name="Line 114">
          <a:extLst>
            <a:ext uri="{FF2B5EF4-FFF2-40B4-BE49-F238E27FC236}">
              <a16:creationId xmlns:a16="http://schemas.microsoft.com/office/drawing/2014/main" id="{725A0887-B2DC-44EB-AF39-476E796BEAA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5" name="Line 115">
          <a:extLst>
            <a:ext uri="{FF2B5EF4-FFF2-40B4-BE49-F238E27FC236}">
              <a16:creationId xmlns:a16="http://schemas.microsoft.com/office/drawing/2014/main" id="{4410DD78-800B-454C-9BAC-7BC655CED2C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6" name="Line 116">
          <a:extLst>
            <a:ext uri="{FF2B5EF4-FFF2-40B4-BE49-F238E27FC236}">
              <a16:creationId xmlns:a16="http://schemas.microsoft.com/office/drawing/2014/main" id="{EEE2D57D-7F4F-456F-BEF1-73A6086E369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7" name="Line 117">
          <a:extLst>
            <a:ext uri="{FF2B5EF4-FFF2-40B4-BE49-F238E27FC236}">
              <a16:creationId xmlns:a16="http://schemas.microsoft.com/office/drawing/2014/main" id="{F1B653DC-5C9A-4438-B988-3F2E6B42BBA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8" name="Line 118">
          <a:extLst>
            <a:ext uri="{FF2B5EF4-FFF2-40B4-BE49-F238E27FC236}">
              <a16:creationId xmlns:a16="http://schemas.microsoft.com/office/drawing/2014/main" id="{9C16C1EB-36DE-4DB6-8817-1C8BA1E8D56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49" name="Line 119">
          <a:extLst>
            <a:ext uri="{FF2B5EF4-FFF2-40B4-BE49-F238E27FC236}">
              <a16:creationId xmlns:a16="http://schemas.microsoft.com/office/drawing/2014/main" id="{E2DAFAC5-6ABF-4687-A0CB-5111555C5FE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0" name="Line 120">
          <a:extLst>
            <a:ext uri="{FF2B5EF4-FFF2-40B4-BE49-F238E27FC236}">
              <a16:creationId xmlns:a16="http://schemas.microsoft.com/office/drawing/2014/main" id="{5A4B6319-3E7E-48DA-8C6A-8B57766629A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1" name="Line 121">
          <a:extLst>
            <a:ext uri="{FF2B5EF4-FFF2-40B4-BE49-F238E27FC236}">
              <a16:creationId xmlns:a16="http://schemas.microsoft.com/office/drawing/2014/main" id="{35460FF7-C809-49CF-972B-30BC3361699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2" name="Line 122">
          <a:extLst>
            <a:ext uri="{FF2B5EF4-FFF2-40B4-BE49-F238E27FC236}">
              <a16:creationId xmlns:a16="http://schemas.microsoft.com/office/drawing/2014/main" id="{924CB53C-08FA-448A-A831-26871551C47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3" name="Line 123">
          <a:extLst>
            <a:ext uri="{FF2B5EF4-FFF2-40B4-BE49-F238E27FC236}">
              <a16:creationId xmlns:a16="http://schemas.microsoft.com/office/drawing/2014/main" id="{0AEA1805-E474-42F4-A12F-A05BCCF7047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4" name="Line 124">
          <a:extLst>
            <a:ext uri="{FF2B5EF4-FFF2-40B4-BE49-F238E27FC236}">
              <a16:creationId xmlns:a16="http://schemas.microsoft.com/office/drawing/2014/main" id="{4B81A6F2-7DED-4A96-AC46-D8D267E5447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5" name="Line 125">
          <a:extLst>
            <a:ext uri="{FF2B5EF4-FFF2-40B4-BE49-F238E27FC236}">
              <a16:creationId xmlns:a16="http://schemas.microsoft.com/office/drawing/2014/main" id="{E171A053-6315-40EF-8497-E4959D124F4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6" name="Line 126">
          <a:extLst>
            <a:ext uri="{FF2B5EF4-FFF2-40B4-BE49-F238E27FC236}">
              <a16:creationId xmlns:a16="http://schemas.microsoft.com/office/drawing/2014/main" id="{07A9AA2B-DD8E-4DFB-B0EA-182D262A4B4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7" name="Line 127">
          <a:extLst>
            <a:ext uri="{FF2B5EF4-FFF2-40B4-BE49-F238E27FC236}">
              <a16:creationId xmlns:a16="http://schemas.microsoft.com/office/drawing/2014/main" id="{FF59CF73-2DF0-4F6C-A1EB-13F59EC2164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8" name="Line 128">
          <a:extLst>
            <a:ext uri="{FF2B5EF4-FFF2-40B4-BE49-F238E27FC236}">
              <a16:creationId xmlns:a16="http://schemas.microsoft.com/office/drawing/2014/main" id="{91D981FB-1410-4C77-B17A-9C047E86E37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59" name="Line 129">
          <a:extLst>
            <a:ext uri="{FF2B5EF4-FFF2-40B4-BE49-F238E27FC236}">
              <a16:creationId xmlns:a16="http://schemas.microsoft.com/office/drawing/2014/main" id="{0D702400-E748-4BA2-BC80-1FBCF794535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0" name="Line 130">
          <a:extLst>
            <a:ext uri="{FF2B5EF4-FFF2-40B4-BE49-F238E27FC236}">
              <a16:creationId xmlns:a16="http://schemas.microsoft.com/office/drawing/2014/main" id="{3D0438F4-7DFE-422C-ABE6-122AF2D74E6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1" name="Line 131">
          <a:extLst>
            <a:ext uri="{FF2B5EF4-FFF2-40B4-BE49-F238E27FC236}">
              <a16:creationId xmlns:a16="http://schemas.microsoft.com/office/drawing/2014/main" id="{D807FD76-DAFF-4301-AF6F-73393825EBA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2" name="Line 132">
          <a:extLst>
            <a:ext uri="{FF2B5EF4-FFF2-40B4-BE49-F238E27FC236}">
              <a16:creationId xmlns:a16="http://schemas.microsoft.com/office/drawing/2014/main" id="{3BD4B406-8531-40BD-BA22-470381F9819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3" name="Line 133">
          <a:extLst>
            <a:ext uri="{FF2B5EF4-FFF2-40B4-BE49-F238E27FC236}">
              <a16:creationId xmlns:a16="http://schemas.microsoft.com/office/drawing/2014/main" id="{01A0D7BD-2E64-4523-87C3-7384B252F63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4" name="Line 134">
          <a:extLst>
            <a:ext uri="{FF2B5EF4-FFF2-40B4-BE49-F238E27FC236}">
              <a16:creationId xmlns:a16="http://schemas.microsoft.com/office/drawing/2014/main" id="{305B8F7F-B120-4F19-A278-53FD0F68B0E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5" name="Line 135">
          <a:extLst>
            <a:ext uri="{FF2B5EF4-FFF2-40B4-BE49-F238E27FC236}">
              <a16:creationId xmlns:a16="http://schemas.microsoft.com/office/drawing/2014/main" id="{E1867727-C3CA-44A7-98DD-5ED075C5813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6" name="Line 136">
          <a:extLst>
            <a:ext uri="{FF2B5EF4-FFF2-40B4-BE49-F238E27FC236}">
              <a16:creationId xmlns:a16="http://schemas.microsoft.com/office/drawing/2014/main" id="{CFD140CC-3849-4615-9AF3-E18001949D2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7" name="Line 137">
          <a:extLst>
            <a:ext uri="{FF2B5EF4-FFF2-40B4-BE49-F238E27FC236}">
              <a16:creationId xmlns:a16="http://schemas.microsoft.com/office/drawing/2014/main" id="{3DBE7DDA-521C-4546-90E8-15B47F80987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8" name="Line 138">
          <a:extLst>
            <a:ext uri="{FF2B5EF4-FFF2-40B4-BE49-F238E27FC236}">
              <a16:creationId xmlns:a16="http://schemas.microsoft.com/office/drawing/2014/main" id="{08EE193C-F013-48F9-88EF-224AA9BFD99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69" name="Line 1">
          <a:extLst>
            <a:ext uri="{FF2B5EF4-FFF2-40B4-BE49-F238E27FC236}">
              <a16:creationId xmlns:a16="http://schemas.microsoft.com/office/drawing/2014/main" id="{775BC60F-C598-4A15-9F7B-1F50932A599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0" name="Line 2">
          <a:extLst>
            <a:ext uri="{FF2B5EF4-FFF2-40B4-BE49-F238E27FC236}">
              <a16:creationId xmlns:a16="http://schemas.microsoft.com/office/drawing/2014/main" id="{6ACE1726-399B-404D-8499-7B5AA307F09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1" name="Line 3">
          <a:extLst>
            <a:ext uri="{FF2B5EF4-FFF2-40B4-BE49-F238E27FC236}">
              <a16:creationId xmlns:a16="http://schemas.microsoft.com/office/drawing/2014/main" id="{F9C8F288-46B1-4D37-AC2B-DCEEF3E06A6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2" name="Line 4">
          <a:extLst>
            <a:ext uri="{FF2B5EF4-FFF2-40B4-BE49-F238E27FC236}">
              <a16:creationId xmlns:a16="http://schemas.microsoft.com/office/drawing/2014/main" id="{F9A84DDE-7F03-4018-BDAD-4E3758A4500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3" name="Line 11">
          <a:extLst>
            <a:ext uri="{FF2B5EF4-FFF2-40B4-BE49-F238E27FC236}">
              <a16:creationId xmlns:a16="http://schemas.microsoft.com/office/drawing/2014/main" id="{A1AB3137-6455-4DDC-8701-56524E86B29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4" name="Line 12">
          <a:extLst>
            <a:ext uri="{FF2B5EF4-FFF2-40B4-BE49-F238E27FC236}">
              <a16:creationId xmlns:a16="http://schemas.microsoft.com/office/drawing/2014/main" id="{669B2BCA-B7EB-4F9A-BF29-941BFEF64B2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5" name="Line 13">
          <a:extLst>
            <a:ext uri="{FF2B5EF4-FFF2-40B4-BE49-F238E27FC236}">
              <a16:creationId xmlns:a16="http://schemas.microsoft.com/office/drawing/2014/main" id="{1FB9D623-7B61-4D28-9C85-903BE22DFC7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6" name="Line 14">
          <a:extLst>
            <a:ext uri="{FF2B5EF4-FFF2-40B4-BE49-F238E27FC236}">
              <a16:creationId xmlns:a16="http://schemas.microsoft.com/office/drawing/2014/main" id="{6589A637-772B-435A-97AF-A5FA849570D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7" name="Line 15">
          <a:extLst>
            <a:ext uri="{FF2B5EF4-FFF2-40B4-BE49-F238E27FC236}">
              <a16:creationId xmlns:a16="http://schemas.microsoft.com/office/drawing/2014/main" id="{05B83DA9-F4AB-4A08-A685-481FDB03A37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8" name="Line 16">
          <a:extLst>
            <a:ext uri="{FF2B5EF4-FFF2-40B4-BE49-F238E27FC236}">
              <a16:creationId xmlns:a16="http://schemas.microsoft.com/office/drawing/2014/main" id="{68215506-D71C-440B-9338-584CDC36A57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79" name="Line 17">
          <a:extLst>
            <a:ext uri="{FF2B5EF4-FFF2-40B4-BE49-F238E27FC236}">
              <a16:creationId xmlns:a16="http://schemas.microsoft.com/office/drawing/2014/main" id="{6868805F-F6CB-49E0-A65F-2F019A8679C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0" name="Line 18">
          <a:extLst>
            <a:ext uri="{FF2B5EF4-FFF2-40B4-BE49-F238E27FC236}">
              <a16:creationId xmlns:a16="http://schemas.microsoft.com/office/drawing/2014/main" id="{94DDDB67-2E6D-47D6-9ECF-4C913562C26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1" name="Line 19">
          <a:extLst>
            <a:ext uri="{FF2B5EF4-FFF2-40B4-BE49-F238E27FC236}">
              <a16:creationId xmlns:a16="http://schemas.microsoft.com/office/drawing/2014/main" id="{01D1DE4F-6171-403F-AC3B-8D1BFEA0A41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2" name="Line 20">
          <a:extLst>
            <a:ext uri="{FF2B5EF4-FFF2-40B4-BE49-F238E27FC236}">
              <a16:creationId xmlns:a16="http://schemas.microsoft.com/office/drawing/2014/main" id="{A18A5578-0D0B-468D-9534-1ECBC322023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3" name="Line 21">
          <a:extLst>
            <a:ext uri="{FF2B5EF4-FFF2-40B4-BE49-F238E27FC236}">
              <a16:creationId xmlns:a16="http://schemas.microsoft.com/office/drawing/2014/main" id="{39932613-9BA9-4F47-A2B1-449082AB729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4" name="Line 22">
          <a:extLst>
            <a:ext uri="{FF2B5EF4-FFF2-40B4-BE49-F238E27FC236}">
              <a16:creationId xmlns:a16="http://schemas.microsoft.com/office/drawing/2014/main" id="{207CB3BA-5442-41BF-A571-E8F5919735A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5" name="Line 23">
          <a:extLst>
            <a:ext uri="{FF2B5EF4-FFF2-40B4-BE49-F238E27FC236}">
              <a16:creationId xmlns:a16="http://schemas.microsoft.com/office/drawing/2014/main" id="{46B3206C-413B-47C4-A270-D2E777B124F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6" name="Line 24">
          <a:extLst>
            <a:ext uri="{FF2B5EF4-FFF2-40B4-BE49-F238E27FC236}">
              <a16:creationId xmlns:a16="http://schemas.microsoft.com/office/drawing/2014/main" id="{70FB43F2-D601-4C2A-AF19-9F64FCE90F5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7" name="Line 25">
          <a:extLst>
            <a:ext uri="{FF2B5EF4-FFF2-40B4-BE49-F238E27FC236}">
              <a16:creationId xmlns:a16="http://schemas.microsoft.com/office/drawing/2014/main" id="{044DD829-59F3-49DF-93BA-EBE130A5145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8" name="Line 26">
          <a:extLst>
            <a:ext uri="{FF2B5EF4-FFF2-40B4-BE49-F238E27FC236}">
              <a16:creationId xmlns:a16="http://schemas.microsoft.com/office/drawing/2014/main" id="{8DE00574-0A39-42A0-A909-597E7D679AF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89" name="Line 27">
          <a:extLst>
            <a:ext uri="{FF2B5EF4-FFF2-40B4-BE49-F238E27FC236}">
              <a16:creationId xmlns:a16="http://schemas.microsoft.com/office/drawing/2014/main" id="{885C2E93-290F-43F2-B1D4-25E6EC89CD0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0" name="Line 28">
          <a:extLst>
            <a:ext uri="{FF2B5EF4-FFF2-40B4-BE49-F238E27FC236}">
              <a16:creationId xmlns:a16="http://schemas.microsoft.com/office/drawing/2014/main" id="{28AFC89C-C4E3-43E5-A204-26E9C01FEC7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1" name="Line 29">
          <a:extLst>
            <a:ext uri="{FF2B5EF4-FFF2-40B4-BE49-F238E27FC236}">
              <a16:creationId xmlns:a16="http://schemas.microsoft.com/office/drawing/2014/main" id="{E9925490-E402-49E1-954D-406CE6C581E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2" name="Line 30">
          <a:extLst>
            <a:ext uri="{FF2B5EF4-FFF2-40B4-BE49-F238E27FC236}">
              <a16:creationId xmlns:a16="http://schemas.microsoft.com/office/drawing/2014/main" id="{14A2A38A-40EC-4626-B245-2E69DCD7A1D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3" name="Line 31">
          <a:extLst>
            <a:ext uri="{FF2B5EF4-FFF2-40B4-BE49-F238E27FC236}">
              <a16:creationId xmlns:a16="http://schemas.microsoft.com/office/drawing/2014/main" id="{2761D4A2-BACD-414C-B9C1-C7F21B89CA9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4" name="Line 32">
          <a:extLst>
            <a:ext uri="{FF2B5EF4-FFF2-40B4-BE49-F238E27FC236}">
              <a16:creationId xmlns:a16="http://schemas.microsoft.com/office/drawing/2014/main" id="{19447973-7F12-4411-8BA6-E26B8E4C8A8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5" name="Line 33">
          <a:extLst>
            <a:ext uri="{FF2B5EF4-FFF2-40B4-BE49-F238E27FC236}">
              <a16:creationId xmlns:a16="http://schemas.microsoft.com/office/drawing/2014/main" id="{04F0AD0E-58B5-43C7-BE62-9D2CECEAFAC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6" name="Line 34">
          <a:extLst>
            <a:ext uri="{FF2B5EF4-FFF2-40B4-BE49-F238E27FC236}">
              <a16:creationId xmlns:a16="http://schemas.microsoft.com/office/drawing/2014/main" id="{EE59B455-4AFA-4871-A6EA-27F67B080DB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7" name="Line 35">
          <a:extLst>
            <a:ext uri="{FF2B5EF4-FFF2-40B4-BE49-F238E27FC236}">
              <a16:creationId xmlns:a16="http://schemas.microsoft.com/office/drawing/2014/main" id="{F4AD04DA-A745-42CF-8D01-F8BA740F93F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8" name="Line 36">
          <a:extLst>
            <a:ext uri="{FF2B5EF4-FFF2-40B4-BE49-F238E27FC236}">
              <a16:creationId xmlns:a16="http://schemas.microsoft.com/office/drawing/2014/main" id="{C85DB5EC-D321-47E9-9C71-AEC12115B7A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399" name="Line 37">
          <a:extLst>
            <a:ext uri="{FF2B5EF4-FFF2-40B4-BE49-F238E27FC236}">
              <a16:creationId xmlns:a16="http://schemas.microsoft.com/office/drawing/2014/main" id="{CF42E978-6671-4F96-A31D-028291A363D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0" name="Line 38">
          <a:extLst>
            <a:ext uri="{FF2B5EF4-FFF2-40B4-BE49-F238E27FC236}">
              <a16:creationId xmlns:a16="http://schemas.microsoft.com/office/drawing/2014/main" id="{60327E25-C868-4E1F-97EE-C9014FFEDD9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1" name="Line 39">
          <a:extLst>
            <a:ext uri="{FF2B5EF4-FFF2-40B4-BE49-F238E27FC236}">
              <a16:creationId xmlns:a16="http://schemas.microsoft.com/office/drawing/2014/main" id="{E05FA9E8-7B05-492C-B637-B3719375A2E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2" name="Line 40">
          <a:extLst>
            <a:ext uri="{FF2B5EF4-FFF2-40B4-BE49-F238E27FC236}">
              <a16:creationId xmlns:a16="http://schemas.microsoft.com/office/drawing/2014/main" id="{5534ABF2-584F-4101-848C-F15A46C1A32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3" name="Line 41">
          <a:extLst>
            <a:ext uri="{FF2B5EF4-FFF2-40B4-BE49-F238E27FC236}">
              <a16:creationId xmlns:a16="http://schemas.microsoft.com/office/drawing/2014/main" id="{224EBE41-DA97-459D-B123-885881770C6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4" name="Line 42">
          <a:extLst>
            <a:ext uri="{FF2B5EF4-FFF2-40B4-BE49-F238E27FC236}">
              <a16:creationId xmlns:a16="http://schemas.microsoft.com/office/drawing/2014/main" id="{0D9A5D0A-3899-46A7-A148-D8449869870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5" name="Line 43">
          <a:extLst>
            <a:ext uri="{FF2B5EF4-FFF2-40B4-BE49-F238E27FC236}">
              <a16:creationId xmlns:a16="http://schemas.microsoft.com/office/drawing/2014/main" id="{C1242475-2D60-4CAD-9869-1C57F970D41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6" name="Line 44">
          <a:extLst>
            <a:ext uri="{FF2B5EF4-FFF2-40B4-BE49-F238E27FC236}">
              <a16:creationId xmlns:a16="http://schemas.microsoft.com/office/drawing/2014/main" id="{EE53F6EB-0F70-41D2-A550-2D97CCA8039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7" name="Line 45">
          <a:extLst>
            <a:ext uri="{FF2B5EF4-FFF2-40B4-BE49-F238E27FC236}">
              <a16:creationId xmlns:a16="http://schemas.microsoft.com/office/drawing/2014/main" id="{1B410256-F922-4786-88E6-038916E840A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8" name="Line 46">
          <a:extLst>
            <a:ext uri="{FF2B5EF4-FFF2-40B4-BE49-F238E27FC236}">
              <a16:creationId xmlns:a16="http://schemas.microsoft.com/office/drawing/2014/main" id="{6609E28C-9594-4260-9A6B-A68D2EE4485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09" name="Line 47">
          <a:extLst>
            <a:ext uri="{FF2B5EF4-FFF2-40B4-BE49-F238E27FC236}">
              <a16:creationId xmlns:a16="http://schemas.microsoft.com/office/drawing/2014/main" id="{D8C5845B-EDDB-406A-88C9-F2F92CB6DE4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0" name="Line 48">
          <a:extLst>
            <a:ext uri="{FF2B5EF4-FFF2-40B4-BE49-F238E27FC236}">
              <a16:creationId xmlns:a16="http://schemas.microsoft.com/office/drawing/2014/main" id="{9EA79D00-791A-4601-8AD1-CC09F2C6D9A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1" name="Line 49">
          <a:extLst>
            <a:ext uri="{FF2B5EF4-FFF2-40B4-BE49-F238E27FC236}">
              <a16:creationId xmlns:a16="http://schemas.microsoft.com/office/drawing/2014/main" id="{F78FF1CA-0B38-449D-AB0D-9D6F99978E3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2" name="Line 50">
          <a:extLst>
            <a:ext uri="{FF2B5EF4-FFF2-40B4-BE49-F238E27FC236}">
              <a16:creationId xmlns:a16="http://schemas.microsoft.com/office/drawing/2014/main" id="{B7D21983-7588-432B-AEF4-95422695E79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3" name="Line 51">
          <a:extLst>
            <a:ext uri="{FF2B5EF4-FFF2-40B4-BE49-F238E27FC236}">
              <a16:creationId xmlns:a16="http://schemas.microsoft.com/office/drawing/2014/main" id="{F6BD318E-B8D4-475D-9B48-642B7348FE0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4" name="Line 52">
          <a:extLst>
            <a:ext uri="{FF2B5EF4-FFF2-40B4-BE49-F238E27FC236}">
              <a16:creationId xmlns:a16="http://schemas.microsoft.com/office/drawing/2014/main" id="{1FB07A6A-2EFF-4AB5-B8B6-80B33CDC6EA9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5" name="Line 53">
          <a:extLst>
            <a:ext uri="{FF2B5EF4-FFF2-40B4-BE49-F238E27FC236}">
              <a16:creationId xmlns:a16="http://schemas.microsoft.com/office/drawing/2014/main" id="{D8753AA3-E645-45E7-B221-FE669FD0F57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6" name="Line 54">
          <a:extLst>
            <a:ext uri="{FF2B5EF4-FFF2-40B4-BE49-F238E27FC236}">
              <a16:creationId xmlns:a16="http://schemas.microsoft.com/office/drawing/2014/main" id="{BAB481BF-C3A1-41B9-A10A-38B86B37D7C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7" name="Line 55">
          <a:extLst>
            <a:ext uri="{FF2B5EF4-FFF2-40B4-BE49-F238E27FC236}">
              <a16:creationId xmlns:a16="http://schemas.microsoft.com/office/drawing/2014/main" id="{A62B89EF-CE6A-415A-BA33-45B5046B743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8" name="Line 56">
          <a:extLst>
            <a:ext uri="{FF2B5EF4-FFF2-40B4-BE49-F238E27FC236}">
              <a16:creationId xmlns:a16="http://schemas.microsoft.com/office/drawing/2014/main" id="{94576033-2BCB-4970-B97C-9286D6E7E5B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19" name="Line 57">
          <a:extLst>
            <a:ext uri="{FF2B5EF4-FFF2-40B4-BE49-F238E27FC236}">
              <a16:creationId xmlns:a16="http://schemas.microsoft.com/office/drawing/2014/main" id="{E2889C0D-4E3B-4380-BE86-0BF8C1A3F46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0" name="Line 58">
          <a:extLst>
            <a:ext uri="{FF2B5EF4-FFF2-40B4-BE49-F238E27FC236}">
              <a16:creationId xmlns:a16="http://schemas.microsoft.com/office/drawing/2014/main" id="{9C49141D-786D-45F3-89AC-196B45FDCF5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1" name="Line 59">
          <a:extLst>
            <a:ext uri="{FF2B5EF4-FFF2-40B4-BE49-F238E27FC236}">
              <a16:creationId xmlns:a16="http://schemas.microsoft.com/office/drawing/2014/main" id="{776B5282-04CA-4891-980C-238D4DE297C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2" name="Line 60">
          <a:extLst>
            <a:ext uri="{FF2B5EF4-FFF2-40B4-BE49-F238E27FC236}">
              <a16:creationId xmlns:a16="http://schemas.microsoft.com/office/drawing/2014/main" id="{8D6E01CA-E05C-47F5-A2B0-8AE0C8D483B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3" name="Line 61">
          <a:extLst>
            <a:ext uri="{FF2B5EF4-FFF2-40B4-BE49-F238E27FC236}">
              <a16:creationId xmlns:a16="http://schemas.microsoft.com/office/drawing/2014/main" id="{67351C3F-18BC-46F2-8316-5B84B89053E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4" name="Line 62">
          <a:extLst>
            <a:ext uri="{FF2B5EF4-FFF2-40B4-BE49-F238E27FC236}">
              <a16:creationId xmlns:a16="http://schemas.microsoft.com/office/drawing/2014/main" id="{99E3741F-55BF-4B86-9B50-58E739E1723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5" name="Line 63">
          <a:extLst>
            <a:ext uri="{FF2B5EF4-FFF2-40B4-BE49-F238E27FC236}">
              <a16:creationId xmlns:a16="http://schemas.microsoft.com/office/drawing/2014/main" id="{EE8982EB-93C6-4B14-ADF9-07D33C59674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6" name="Line 64">
          <a:extLst>
            <a:ext uri="{FF2B5EF4-FFF2-40B4-BE49-F238E27FC236}">
              <a16:creationId xmlns:a16="http://schemas.microsoft.com/office/drawing/2014/main" id="{2FD92FCC-5DE1-4105-9652-9FCDD8802FC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7" name="Line 65">
          <a:extLst>
            <a:ext uri="{FF2B5EF4-FFF2-40B4-BE49-F238E27FC236}">
              <a16:creationId xmlns:a16="http://schemas.microsoft.com/office/drawing/2014/main" id="{03E7501C-B1C5-41B8-AFAB-105DB10DD83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8" name="Line 66">
          <a:extLst>
            <a:ext uri="{FF2B5EF4-FFF2-40B4-BE49-F238E27FC236}">
              <a16:creationId xmlns:a16="http://schemas.microsoft.com/office/drawing/2014/main" id="{EC4619C9-5AA2-4000-A1E9-9D57DDD988B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29" name="Line 67">
          <a:extLst>
            <a:ext uri="{FF2B5EF4-FFF2-40B4-BE49-F238E27FC236}">
              <a16:creationId xmlns:a16="http://schemas.microsoft.com/office/drawing/2014/main" id="{59907CE4-B344-4B64-8B41-9EFF652FE9B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0" name="Line 68">
          <a:extLst>
            <a:ext uri="{FF2B5EF4-FFF2-40B4-BE49-F238E27FC236}">
              <a16:creationId xmlns:a16="http://schemas.microsoft.com/office/drawing/2014/main" id="{7A4BD9CC-9C08-4346-A4D1-80BCCD30BB8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1" name="Line 69">
          <a:extLst>
            <a:ext uri="{FF2B5EF4-FFF2-40B4-BE49-F238E27FC236}">
              <a16:creationId xmlns:a16="http://schemas.microsoft.com/office/drawing/2014/main" id="{255AD118-7066-474A-A0D9-49BAD1319E6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2" name="Line 70">
          <a:extLst>
            <a:ext uri="{FF2B5EF4-FFF2-40B4-BE49-F238E27FC236}">
              <a16:creationId xmlns:a16="http://schemas.microsoft.com/office/drawing/2014/main" id="{FEB284FC-1055-4074-9C48-BA9647367B5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3" name="Line 71">
          <a:extLst>
            <a:ext uri="{FF2B5EF4-FFF2-40B4-BE49-F238E27FC236}">
              <a16:creationId xmlns:a16="http://schemas.microsoft.com/office/drawing/2014/main" id="{7A2650F0-8773-4EB6-BC05-F37BA285826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4" name="Line 72">
          <a:extLst>
            <a:ext uri="{FF2B5EF4-FFF2-40B4-BE49-F238E27FC236}">
              <a16:creationId xmlns:a16="http://schemas.microsoft.com/office/drawing/2014/main" id="{68DFDCEE-7957-42D1-B232-73E7ADCA530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5" name="Line 73">
          <a:extLst>
            <a:ext uri="{FF2B5EF4-FFF2-40B4-BE49-F238E27FC236}">
              <a16:creationId xmlns:a16="http://schemas.microsoft.com/office/drawing/2014/main" id="{8EE82539-ED64-4BFC-9FAF-99B9A1C0EAA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6" name="Line 74">
          <a:extLst>
            <a:ext uri="{FF2B5EF4-FFF2-40B4-BE49-F238E27FC236}">
              <a16:creationId xmlns:a16="http://schemas.microsoft.com/office/drawing/2014/main" id="{A50D2EA0-840C-40A9-BE62-57260E24C26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7" name="Line 75">
          <a:extLst>
            <a:ext uri="{FF2B5EF4-FFF2-40B4-BE49-F238E27FC236}">
              <a16:creationId xmlns:a16="http://schemas.microsoft.com/office/drawing/2014/main" id="{2B94A4FE-07DF-4564-B9FC-926B05D3258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8" name="Line 76">
          <a:extLst>
            <a:ext uri="{FF2B5EF4-FFF2-40B4-BE49-F238E27FC236}">
              <a16:creationId xmlns:a16="http://schemas.microsoft.com/office/drawing/2014/main" id="{E72B30D6-BFC4-45AF-91D1-A37B95C2A17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39" name="Line 77">
          <a:extLst>
            <a:ext uri="{FF2B5EF4-FFF2-40B4-BE49-F238E27FC236}">
              <a16:creationId xmlns:a16="http://schemas.microsoft.com/office/drawing/2014/main" id="{B41A1030-730A-4CF0-B977-20713196379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0" name="Line 78">
          <a:extLst>
            <a:ext uri="{FF2B5EF4-FFF2-40B4-BE49-F238E27FC236}">
              <a16:creationId xmlns:a16="http://schemas.microsoft.com/office/drawing/2014/main" id="{69A89B7B-7810-4CF7-9A95-030E2D211C2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1" name="Line 79">
          <a:extLst>
            <a:ext uri="{FF2B5EF4-FFF2-40B4-BE49-F238E27FC236}">
              <a16:creationId xmlns:a16="http://schemas.microsoft.com/office/drawing/2014/main" id="{E6E727D5-DE42-4BF4-83F8-EF0544236F8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2" name="Line 80">
          <a:extLst>
            <a:ext uri="{FF2B5EF4-FFF2-40B4-BE49-F238E27FC236}">
              <a16:creationId xmlns:a16="http://schemas.microsoft.com/office/drawing/2014/main" id="{9DC51201-CEDE-4239-A54B-8F6585C1589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3" name="Line 81">
          <a:extLst>
            <a:ext uri="{FF2B5EF4-FFF2-40B4-BE49-F238E27FC236}">
              <a16:creationId xmlns:a16="http://schemas.microsoft.com/office/drawing/2014/main" id="{481620D3-FDF6-4FC2-BE30-E81CA532BBC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4" name="Line 82">
          <a:extLst>
            <a:ext uri="{FF2B5EF4-FFF2-40B4-BE49-F238E27FC236}">
              <a16:creationId xmlns:a16="http://schemas.microsoft.com/office/drawing/2014/main" id="{B85C7ACB-4037-4662-AB00-E914265E320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5" name="Line 83">
          <a:extLst>
            <a:ext uri="{FF2B5EF4-FFF2-40B4-BE49-F238E27FC236}">
              <a16:creationId xmlns:a16="http://schemas.microsoft.com/office/drawing/2014/main" id="{3499710B-0CF8-4305-901C-1538EA3E8D2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6" name="Line 84">
          <a:extLst>
            <a:ext uri="{FF2B5EF4-FFF2-40B4-BE49-F238E27FC236}">
              <a16:creationId xmlns:a16="http://schemas.microsoft.com/office/drawing/2014/main" id="{833BB119-89EF-435A-AF8F-DCF33F49EBA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7" name="Line 85">
          <a:extLst>
            <a:ext uri="{FF2B5EF4-FFF2-40B4-BE49-F238E27FC236}">
              <a16:creationId xmlns:a16="http://schemas.microsoft.com/office/drawing/2014/main" id="{85C363F3-073D-4FFE-80AD-6EA5BC4B1D8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8" name="Line 86">
          <a:extLst>
            <a:ext uri="{FF2B5EF4-FFF2-40B4-BE49-F238E27FC236}">
              <a16:creationId xmlns:a16="http://schemas.microsoft.com/office/drawing/2014/main" id="{CF3AD884-1E98-4486-BCD5-047E18B37DB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49" name="Line 87">
          <a:extLst>
            <a:ext uri="{FF2B5EF4-FFF2-40B4-BE49-F238E27FC236}">
              <a16:creationId xmlns:a16="http://schemas.microsoft.com/office/drawing/2014/main" id="{62D9EDE5-B0F2-423A-A101-ABCECC17080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0" name="Line 88">
          <a:extLst>
            <a:ext uri="{FF2B5EF4-FFF2-40B4-BE49-F238E27FC236}">
              <a16:creationId xmlns:a16="http://schemas.microsoft.com/office/drawing/2014/main" id="{46C7DE3C-C55E-4903-9965-D6EC8AB9090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1" name="Line 89">
          <a:extLst>
            <a:ext uri="{FF2B5EF4-FFF2-40B4-BE49-F238E27FC236}">
              <a16:creationId xmlns:a16="http://schemas.microsoft.com/office/drawing/2014/main" id="{6C0A270B-48DE-4721-AAC5-3D90546C26F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2" name="Line 90">
          <a:extLst>
            <a:ext uri="{FF2B5EF4-FFF2-40B4-BE49-F238E27FC236}">
              <a16:creationId xmlns:a16="http://schemas.microsoft.com/office/drawing/2014/main" id="{8559F209-EFBD-4E80-B110-A276DFACE81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3" name="Line 91">
          <a:extLst>
            <a:ext uri="{FF2B5EF4-FFF2-40B4-BE49-F238E27FC236}">
              <a16:creationId xmlns:a16="http://schemas.microsoft.com/office/drawing/2014/main" id="{7DED3129-43CC-4AD5-903D-C096D575DD7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4" name="Line 92">
          <a:extLst>
            <a:ext uri="{FF2B5EF4-FFF2-40B4-BE49-F238E27FC236}">
              <a16:creationId xmlns:a16="http://schemas.microsoft.com/office/drawing/2014/main" id="{EFE8624A-E2F3-4A23-AF03-7D28E12AACC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5" name="Line 93">
          <a:extLst>
            <a:ext uri="{FF2B5EF4-FFF2-40B4-BE49-F238E27FC236}">
              <a16:creationId xmlns:a16="http://schemas.microsoft.com/office/drawing/2014/main" id="{AEE88E28-93D3-4084-8DA8-C3A436FF581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6" name="Line 94">
          <a:extLst>
            <a:ext uri="{FF2B5EF4-FFF2-40B4-BE49-F238E27FC236}">
              <a16:creationId xmlns:a16="http://schemas.microsoft.com/office/drawing/2014/main" id="{CD19A4AE-CDA6-4F62-A22E-38B98159D00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7" name="Line 95">
          <a:extLst>
            <a:ext uri="{FF2B5EF4-FFF2-40B4-BE49-F238E27FC236}">
              <a16:creationId xmlns:a16="http://schemas.microsoft.com/office/drawing/2014/main" id="{353B074B-7E99-4D1D-AC3E-30B1AA9B476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8" name="Line 96">
          <a:extLst>
            <a:ext uri="{FF2B5EF4-FFF2-40B4-BE49-F238E27FC236}">
              <a16:creationId xmlns:a16="http://schemas.microsoft.com/office/drawing/2014/main" id="{BB29A34D-CA59-4362-92C0-F424DBBDA93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59" name="Line 97">
          <a:extLst>
            <a:ext uri="{FF2B5EF4-FFF2-40B4-BE49-F238E27FC236}">
              <a16:creationId xmlns:a16="http://schemas.microsoft.com/office/drawing/2014/main" id="{4DB9C124-2B64-4F39-B312-3150C3A8953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0" name="Line 98">
          <a:extLst>
            <a:ext uri="{FF2B5EF4-FFF2-40B4-BE49-F238E27FC236}">
              <a16:creationId xmlns:a16="http://schemas.microsoft.com/office/drawing/2014/main" id="{5C8A4787-6C2E-4CD4-9127-320FC608FE08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1" name="Line 99">
          <a:extLst>
            <a:ext uri="{FF2B5EF4-FFF2-40B4-BE49-F238E27FC236}">
              <a16:creationId xmlns:a16="http://schemas.microsoft.com/office/drawing/2014/main" id="{86203027-681C-4C7F-822D-10CAA9F8331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2" name="Line 100">
          <a:extLst>
            <a:ext uri="{FF2B5EF4-FFF2-40B4-BE49-F238E27FC236}">
              <a16:creationId xmlns:a16="http://schemas.microsoft.com/office/drawing/2014/main" id="{9BE795B8-DD84-4C12-A32E-AEE9B0D4020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3" name="Line 101">
          <a:extLst>
            <a:ext uri="{FF2B5EF4-FFF2-40B4-BE49-F238E27FC236}">
              <a16:creationId xmlns:a16="http://schemas.microsoft.com/office/drawing/2014/main" id="{44D35196-6327-43A6-84EB-AF5A069ED8F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4" name="Line 102">
          <a:extLst>
            <a:ext uri="{FF2B5EF4-FFF2-40B4-BE49-F238E27FC236}">
              <a16:creationId xmlns:a16="http://schemas.microsoft.com/office/drawing/2014/main" id="{36E4FFAE-923F-4883-97E0-B2736AF396A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5" name="Line 103">
          <a:extLst>
            <a:ext uri="{FF2B5EF4-FFF2-40B4-BE49-F238E27FC236}">
              <a16:creationId xmlns:a16="http://schemas.microsoft.com/office/drawing/2014/main" id="{13D14A87-8C78-462B-A731-270DCE2A836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6" name="Line 104">
          <a:extLst>
            <a:ext uri="{FF2B5EF4-FFF2-40B4-BE49-F238E27FC236}">
              <a16:creationId xmlns:a16="http://schemas.microsoft.com/office/drawing/2014/main" id="{EA92AF6F-9CDB-4C70-968A-9915148E986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7" name="Line 105">
          <a:extLst>
            <a:ext uri="{FF2B5EF4-FFF2-40B4-BE49-F238E27FC236}">
              <a16:creationId xmlns:a16="http://schemas.microsoft.com/office/drawing/2014/main" id="{2E6E9EDC-4F28-4300-9E35-9E280BB44A1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8" name="Line 106">
          <a:extLst>
            <a:ext uri="{FF2B5EF4-FFF2-40B4-BE49-F238E27FC236}">
              <a16:creationId xmlns:a16="http://schemas.microsoft.com/office/drawing/2014/main" id="{76789DD3-488B-4154-A598-9EF75E80DEA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69" name="Line 107">
          <a:extLst>
            <a:ext uri="{FF2B5EF4-FFF2-40B4-BE49-F238E27FC236}">
              <a16:creationId xmlns:a16="http://schemas.microsoft.com/office/drawing/2014/main" id="{10E1A8F8-6B55-4319-A74D-FA234D9137A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0" name="Line 108">
          <a:extLst>
            <a:ext uri="{FF2B5EF4-FFF2-40B4-BE49-F238E27FC236}">
              <a16:creationId xmlns:a16="http://schemas.microsoft.com/office/drawing/2014/main" id="{06CA9039-90C4-47FD-8CDE-4BBFD6CB1EB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1" name="Line 139">
          <a:extLst>
            <a:ext uri="{FF2B5EF4-FFF2-40B4-BE49-F238E27FC236}">
              <a16:creationId xmlns:a16="http://schemas.microsoft.com/office/drawing/2014/main" id="{ABED9F59-A4E0-4083-814F-D82543AA51E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2" name="Line 140">
          <a:extLst>
            <a:ext uri="{FF2B5EF4-FFF2-40B4-BE49-F238E27FC236}">
              <a16:creationId xmlns:a16="http://schemas.microsoft.com/office/drawing/2014/main" id="{1D78FD7D-D362-42EF-AA5F-A9BDEBC2D46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3" name="Line 141">
          <a:extLst>
            <a:ext uri="{FF2B5EF4-FFF2-40B4-BE49-F238E27FC236}">
              <a16:creationId xmlns:a16="http://schemas.microsoft.com/office/drawing/2014/main" id="{97D8E83C-1813-422B-AA07-F49196FCACE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4" name="Line 142">
          <a:extLst>
            <a:ext uri="{FF2B5EF4-FFF2-40B4-BE49-F238E27FC236}">
              <a16:creationId xmlns:a16="http://schemas.microsoft.com/office/drawing/2014/main" id="{516B5FFD-D771-45BB-A69F-8A87BC96E61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5" name="Line 143">
          <a:extLst>
            <a:ext uri="{FF2B5EF4-FFF2-40B4-BE49-F238E27FC236}">
              <a16:creationId xmlns:a16="http://schemas.microsoft.com/office/drawing/2014/main" id="{2EF65D74-AD73-4293-B96D-3B9FE3388FC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6" name="Line 144">
          <a:extLst>
            <a:ext uri="{FF2B5EF4-FFF2-40B4-BE49-F238E27FC236}">
              <a16:creationId xmlns:a16="http://schemas.microsoft.com/office/drawing/2014/main" id="{D694CB42-41C4-48FC-A020-80B329F7F6C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7" name="Line 151">
          <a:extLst>
            <a:ext uri="{FF2B5EF4-FFF2-40B4-BE49-F238E27FC236}">
              <a16:creationId xmlns:a16="http://schemas.microsoft.com/office/drawing/2014/main" id="{9ABEF1B4-4F55-4AC4-95ED-539F734EFF2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8" name="Line 152">
          <a:extLst>
            <a:ext uri="{FF2B5EF4-FFF2-40B4-BE49-F238E27FC236}">
              <a16:creationId xmlns:a16="http://schemas.microsoft.com/office/drawing/2014/main" id="{C7645624-E02E-4662-BB1C-A9D28091475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79" name="Line 153">
          <a:extLst>
            <a:ext uri="{FF2B5EF4-FFF2-40B4-BE49-F238E27FC236}">
              <a16:creationId xmlns:a16="http://schemas.microsoft.com/office/drawing/2014/main" id="{7228316D-39D3-4AE5-8DBE-ED7FE8AC5E3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0" name="Line 154">
          <a:extLst>
            <a:ext uri="{FF2B5EF4-FFF2-40B4-BE49-F238E27FC236}">
              <a16:creationId xmlns:a16="http://schemas.microsoft.com/office/drawing/2014/main" id="{30B5E88E-404F-479D-89ED-0A373D62E8F5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1" name="Line 155">
          <a:extLst>
            <a:ext uri="{FF2B5EF4-FFF2-40B4-BE49-F238E27FC236}">
              <a16:creationId xmlns:a16="http://schemas.microsoft.com/office/drawing/2014/main" id="{0E2C0A88-BF01-4D99-BD11-7C7937EFA8B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2" name="Line 156">
          <a:extLst>
            <a:ext uri="{FF2B5EF4-FFF2-40B4-BE49-F238E27FC236}">
              <a16:creationId xmlns:a16="http://schemas.microsoft.com/office/drawing/2014/main" id="{EA06725D-F76E-4D43-874E-07F01130A52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3" name="Line 157">
          <a:extLst>
            <a:ext uri="{FF2B5EF4-FFF2-40B4-BE49-F238E27FC236}">
              <a16:creationId xmlns:a16="http://schemas.microsoft.com/office/drawing/2014/main" id="{075475B8-93A9-4433-829B-E0ADDD4740C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4" name="Line 158">
          <a:extLst>
            <a:ext uri="{FF2B5EF4-FFF2-40B4-BE49-F238E27FC236}">
              <a16:creationId xmlns:a16="http://schemas.microsoft.com/office/drawing/2014/main" id="{C6C68BCA-B864-4E00-9F3B-BB6F3D92805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5" name="Line 159">
          <a:extLst>
            <a:ext uri="{FF2B5EF4-FFF2-40B4-BE49-F238E27FC236}">
              <a16:creationId xmlns:a16="http://schemas.microsoft.com/office/drawing/2014/main" id="{8CDF7C5B-4BEC-48B5-AD18-AEBBFBBFDE0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6" name="Line 160">
          <a:extLst>
            <a:ext uri="{FF2B5EF4-FFF2-40B4-BE49-F238E27FC236}">
              <a16:creationId xmlns:a16="http://schemas.microsoft.com/office/drawing/2014/main" id="{9F7AAF54-9C20-43F6-8271-31AF351AF5C3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7" name="Line 161">
          <a:extLst>
            <a:ext uri="{FF2B5EF4-FFF2-40B4-BE49-F238E27FC236}">
              <a16:creationId xmlns:a16="http://schemas.microsoft.com/office/drawing/2014/main" id="{3A8C10D4-5E42-4705-B474-DB5A7F9280E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8" name="Line 162">
          <a:extLst>
            <a:ext uri="{FF2B5EF4-FFF2-40B4-BE49-F238E27FC236}">
              <a16:creationId xmlns:a16="http://schemas.microsoft.com/office/drawing/2014/main" id="{56D6F271-9D0D-4505-8034-60F565464A6C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89" name="Line 163">
          <a:extLst>
            <a:ext uri="{FF2B5EF4-FFF2-40B4-BE49-F238E27FC236}">
              <a16:creationId xmlns:a16="http://schemas.microsoft.com/office/drawing/2014/main" id="{BE2A9F8A-A325-4E4C-B743-372471CF7F3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0" name="Line 164">
          <a:extLst>
            <a:ext uri="{FF2B5EF4-FFF2-40B4-BE49-F238E27FC236}">
              <a16:creationId xmlns:a16="http://schemas.microsoft.com/office/drawing/2014/main" id="{92888C8B-2AB4-4426-BA12-75A774CDCCC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1" name="Line 165">
          <a:extLst>
            <a:ext uri="{FF2B5EF4-FFF2-40B4-BE49-F238E27FC236}">
              <a16:creationId xmlns:a16="http://schemas.microsoft.com/office/drawing/2014/main" id="{5A203299-8321-47A9-AE01-120C46447D4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2" name="Line 166">
          <a:extLst>
            <a:ext uri="{FF2B5EF4-FFF2-40B4-BE49-F238E27FC236}">
              <a16:creationId xmlns:a16="http://schemas.microsoft.com/office/drawing/2014/main" id="{9B975653-B5F2-457E-9008-599F0E81D47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3" name="Line 167">
          <a:extLst>
            <a:ext uri="{FF2B5EF4-FFF2-40B4-BE49-F238E27FC236}">
              <a16:creationId xmlns:a16="http://schemas.microsoft.com/office/drawing/2014/main" id="{60CEB31D-CFC5-463A-9A80-C75EE0B4887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4" name="Line 168">
          <a:extLst>
            <a:ext uri="{FF2B5EF4-FFF2-40B4-BE49-F238E27FC236}">
              <a16:creationId xmlns:a16="http://schemas.microsoft.com/office/drawing/2014/main" id="{A84874B7-C3BD-43A0-BFA9-95103ACE96A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5" name="Line 169">
          <a:extLst>
            <a:ext uri="{FF2B5EF4-FFF2-40B4-BE49-F238E27FC236}">
              <a16:creationId xmlns:a16="http://schemas.microsoft.com/office/drawing/2014/main" id="{0544CF57-0FCB-4FF6-A137-2BE7F102056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6" name="Line 170">
          <a:extLst>
            <a:ext uri="{FF2B5EF4-FFF2-40B4-BE49-F238E27FC236}">
              <a16:creationId xmlns:a16="http://schemas.microsoft.com/office/drawing/2014/main" id="{43E7E3E7-FC14-4836-84A1-5F8A567F855D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7" name="Line 171">
          <a:extLst>
            <a:ext uri="{FF2B5EF4-FFF2-40B4-BE49-F238E27FC236}">
              <a16:creationId xmlns:a16="http://schemas.microsoft.com/office/drawing/2014/main" id="{33585826-5B18-472B-A448-11F11FCE81C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8" name="Line 172">
          <a:extLst>
            <a:ext uri="{FF2B5EF4-FFF2-40B4-BE49-F238E27FC236}">
              <a16:creationId xmlns:a16="http://schemas.microsoft.com/office/drawing/2014/main" id="{C49D6F56-6628-40E3-8983-9D2DCBCF5016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499" name="Line 173">
          <a:extLst>
            <a:ext uri="{FF2B5EF4-FFF2-40B4-BE49-F238E27FC236}">
              <a16:creationId xmlns:a16="http://schemas.microsoft.com/office/drawing/2014/main" id="{B89A81B2-C4A5-4203-B02C-2368BC5ACF1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0" name="Line 174">
          <a:extLst>
            <a:ext uri="{FF2B5EF4-FFF2-40B4-BE49-F238E27FC236}">
              <a16:creationId xmlns:a16="http://schemas.microsoft.com/office/drawing/2014/main" id="{D73B9549-C437-4CC0-BA53-7B5971D2A73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1" name="Line 175">
          <a:extLst>
            <a:ext uri="{FF2B5EF4-FFF2-40B4-BE49-F238E27FC236}">
              <a16:creationId xmlns:a16="http://schemas.microsoft.com/office/drawing/2014/main" id="{23F67A68-7ED4-44BC-87BF-043985CA0C7B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2" name="Line 176">
          <a:extLst>
            <a:ext uri="{FF2B5EF4-FFF2-40B4-BE49-F238E27FC236}">
              <a16:creationId xmlns:a16="http://schemas.microsoft.com/office/drawing/2014/main" id="{D8166E7F-E2FA-48AC-BA50-3B81117B2E22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3" name="Line 177">
          <a:extLst>
            <a:ext uri="{FF2B5EF4-FFF2-40B4-BE49-F238E27FC236}">
              <a16:creationId xmlns:a16="http://schemas.microsoft.com/office/drawing/2014/main" id="{C0EFC7D3-0F36-4413-B615-B73A4079E96F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4" name="Line 178">
          <a:extLst>
            <a:ext uri="{FF2B5EF4-FFF2-40B4-BE49-F238E27FC236}">
              <a16:creationId xmlns:a16="http://schemas.microsoft.com/office/drawing/2014/main" id="{677FD208-E20B-400E-A875-5DB7AE99207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5" name="Line 179">
          <a:extLst>
            <a:ext uri="{FF2B5EF4-FFF2-40B4-BE49-F238E27FC236}">
              <a16:creationId xmlns:a16="http://schemas.microsoft.com/office/drawing/2014/main" id="{669466A5-5443-4916-8689-BE635DC926B0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6" name="Line 180">
          <a:extLst>
            <a:ext uri="{FF2B5EF4-FFF2-40B4-BE49-F238E27FC236}">
              <a16:creationId xmlns:a16="http://schemas.microsoft.com/office/drawing/2014/main" id="{58D8BFDE-D789-41A8-B8CB-DADC99D18C6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7" name="Line 181">
          <a:extLst>
            <a:ext uri="{FF2B5EF4-FFF2-40B4-BE49-F238E27FC236}">
              <a16:creationId xmlns:a16="http://schemas.microsoft.com/office/drawing/2014/main" id="{A601FBAF-6030-4621-A54C-9B525C1C88BE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8" name="Line 182">
          <a:extLst>
            <a:ext uri="{FF2B5EF4-FFF2-40B4-BE49-F238E27FC236}">
              <a16:creationId xmlns:a16="http://schemas.microsoft.com/office/drawing/2014/main" id="{9F993F7D-3E23-4D4A-8D7F-75BD6A88F58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09" name="Line 183">
          <a:extLst>
            <a:ext uri="{FF2B5EF4-FFF2-40B4-BE49-F238E27FC236}">
              <a16:creationId xmlns:a16="http://schemas.microsoft.com/office/drawing/2014/main" id="{DC5CA7A4-17E2-4954-9AE4-2AC50CEF6531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10" name="Line 184">
          <a:extLst>
            <a:ext uri="{FF2B5EF4-FFF2-40B4-BE49-F238E27FC236}">
              <a16:creationId xmlns:a16="http://schemas.microsoft.com/office/drawing/2014/main" id="{85EDB9BB-F782-4AA5-83C9-F91B6365287A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11" name="Line 185">
          <a:extLst>
            <a:ext uri="{FF2B5EF4-FFF2-40B4-BE49-F238E27FC236}">
              <a16:creationId xmlns:a16="http://schemas.microsoft.com/office/drawing/2014/main" id="{0B5CD949-48B3-4818-86F9-62A5D7418887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213</xdr:row>
      <xdr:rowOff>0</xdr:rowOff>
    </xdr:from>
    <xdr:to>
      <xdr:col>5</xdr:col>
      <xdr:colOff>0</xdr:colOff>
      <xdr:row>213</xdr:row>
      <xdr:rowOff>0</xdr:rowOff>
    </xdr:to>
    <xdr:sp macro="" textlink="">
      <xdr:nvSpPr>
        <xdr:cNvPr id="4512" name="Line 186">
          <a:extLst>
            <a:ext uri="{FF2B5EF4-FFF2-40B4-BE49-F238E27FC236}">
              <a16:creationId xmlns:a16="http://schemas.microsoft.com/office/drawing/2014/main" id="{B5E44E16-4BE9-40A0-94E2-F0D7A1BD8D34}"/>
            </a:ext>
          </a:extLst>
        </xdr:cNvPr>
        <xdr:cNvSpPr>
          <a:spLocks noChangeShapeType="1"/>
        </xdr:cNvSpPr>
      </xdr:nvSpPr>
      <xdr:spPr bwMode="auto">
        <a:xfrm>
          <a:off x="5092700" y="3745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1"/>
  <sheetViews>
    <sheetView showGridLines="0" tabSelected="1" topLeftCell="A16" zoomScale="75" workbookViewId="0">
      <selection activeCell="P16" sqref="P16"/>
    </sheetView>
  </sheetViews>
  <sheetFormatPr baseColWidth="10" defaultColWidth="9.140625" defaultRowHeight="12.75" x14ac:dyDescent="0.2"/>
  <cols>
    <col min="1" max="1" width="11.5703125" style="31" customWidth="1"/>
    <col min="2" max="2" width="18.140625" style="31" customWidth="1"/>
    <col min="3" max="3" width="7" style="31" customWidth="1"/>
    <col min="4" max="4" width="12.5703125" style="31" customWidth="1"/>
    <col min="5" max="5" width="23.5703125" style="31" customWidth="1"/>
    <col min="6" max="6" width="11.5703125" style="64" customWidth="1"/>
    <col min="7" max="7" width="11.5703125" style="65" customWidth="1"/>
    <col min="8" max="8" width="10.5703125" style="49" customWidth="1"/>
    <col min="9" max="9" width="11.5703125" style="50" customWidth="1"/>
    <col min="10" max="10" width="13.5703125" style="47" customWidth="1"/>
    <col min="11" max="11" width="14.5703125" style="47" customWidth="1"/>
    <col min="12" max="12" width="13.5703125" style="48" customWidth="1"/>
    <col min="13" max="13" width="14.5703125" style="51" customWidth="1"/>
    <col min="14" max="14" width="9.140625" style="31" customWidth="1"/>
    <col min="15" max="15" width="32.140625" style="31" customWidth="1"/>
    <col min="16" max="16384" width="9.140625" style="31"/>
  </cols>
  <sheetData>
    <row r="1" spans="1:15" s="1" customFormat="1" ht="25.5" x14ac:dyDescent="0.2">
      <c r="A1" s="116" t="s">
        <v>222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5" s="1" customFormat="1" ht="25.5" x14ac:dyDescent="0.2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</row>
    <row r="3" spans="1:15" s="1" customFormat="1" ht="25.5" x14ac:dyDescent="0.2">
      <c r="A3" s="117" t="s">
        <v>17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1:15" s="1" customFormat="1" ht="15" customHeight="1" thickBot="1" x14ac:dyDescent="0.25">
      <c r="A4" s="2"/>
      <c r="B4" s="2"/>
      <c r="C4" s="2"/>
      <c r="D4" s="2"/>
      <c r="E4" s="2"/>
      <c r="F4" s="52"/>
      <c r="G4" s="53"/>
      <c r="H4" s="5"/>
      <c r="I4" s="6"/>
      <c r="J4" s="3"/>
      <c r="K4" s="3"/>
      <c r="L4" s="4"/>
      <c r="M4" s="7"/>
    </row>
    <row r="5" spans="1:15" s="1" customFormat="1" ht="9.9499999999999993" customHeight="1" thickTop="1" x14ac:dyDescent="0.2">
      <c r="A5" s="8"/>
      <c r="B5" s="9"/>
      <c r="C5" s="9"/>
      <c r="D5" s="10"/>
      <c r="E5" s="10"/>
      <c r="F5" s="54"/>
      <c r="G5" s="55"/>
      <c r="H5" s="12"/>
      <c r="I5" s="13"/>
      <c r="J5" s="11"/>
      <c r="K5" s="14"/>
      <c r="L5" s="15"/>
      <c r="M5" s="16"/>
    </row>
    <row r="6" spans="1:15" s="21" customFormat="1" ht="18" customHeight="1" x14ac:dyDescent="0.2">
      <c r="A6" s="17"/>
      <c r="B6" s="18"/>
      <c r="C6" s="18"/>
      <c r="D6" s="19"/>
      <c r="E6" s="19"/>
      <c r="F6" s="118" t="s">
        <v>1</v>
      </c>
      <c r="G6" s="119"/>
      <c r="H6" s="20" t="s">
        <v>2</v>
      </c>
      <c r="I6" s="20" t="s">
        <v>2</v>
      </c>
      <c r="J6" s="120"/>
      <c r="K6" s="121"/>
      <c r="L6" s="121"/>
      <c r="M6" s="122"/>
    </row>
    <row r="7" spans="1:15" s="21" customFormat="1" ht="18" customHeight="1" x14ac:dyDescent="0.2">
      <c r="A7" s="17"/>
      <c r="B7" s="18"/>
      <c r="C7" s="18"/>
      <c r="D7" s="19"/>
      <c r="E7" s="19"/>
      <c r="F7" s="118" t="s">
        <v>3</v>
      </c>
      <c r="G7" s="119"/>
      <c r="H7" s="20" t="s">
        <v>3</v>
      </c>
      <c r="I7" s="20" t="s">
        <v>4</v>
      </c>
      <c r="J7" s="120" t="s">
        <v>5</v>
      </c>
      <c r="K7" s="121"/>
      <c r="L7" s="121"/>
      <c r="M7" s="122"/>
    </row>
    <row r="8" spans="1:15" s="21" customFormat="1" ht="18" customHeight="1" x14ac:dyDescent="0.2">
      <c r="A8" s="17" t="s">
        <v>6</v>
      </c>
      <c r="B8" s="18" t="s">
        <v>7</v>
      </c>
      <c r="C8" s="18" t="s">
        <v>8</v>
      </c>
      <c r="D8" s="19" t="s">
        <v>9</v>
      </c>
      <c r="E8" s="19" t="s">
        <v>10</v>
      </c>
      <c r="F8" s="56" t="s">
        <v>11</v>
      </c>
      <c r="G8" s="57" t="s">
        <v>12</v>
      </c>
      <c r="H8" s="20" t="s">
        <v>13</v>
      </c>
      <c r="I8" s="20" t="s">
        <v>13</v>
      </c>
      <c r="J8" s="120" t="s">
        <v>11</v>
      </c>
      <c r="K8" s="121"/>
      <c r="L8" s="123" t="s">
        <v>12</v>
      </c>
      <c r="M8" s="122"/>
    </row>
    <row r="9" spans="1:15" ht="9.9499999999999993" customHeight="1" thickBot="1" x14ac:dyDescent="0.25">
      <c r="A9" s="22"/>
      <c r="B9" s="23"/>
      <c r="C9" s="23"/>
      <c r="D9" s="24"/>
      <c r="E9" s="24"/>
      <c r="F9" s="58"/>
      <c r="G9" s="59"/>
      <c r="H9" s="25"/>
      <c r="I9" s="26"/>
      <c r="J9" s="27"/>
      <c r="K9" s="28"/>
      <c r="L9" s="29"/>
      <c r="M9" s="30"/>
    </row>
    <row r="10" spans="1:15" s="33" customFormat="1" ht="26.1" customHeight="1" thickTop="1" x14ac:dyDescent="0.2">
      <c r="A10" s="124" t="s">
        <v>18</v>
      </c>
      <c r="B10" s="129" t="s">
        <v>14</v>
      </c>
      <c r="C10" s="32">
        <v>1</v>
      </c>
      <c r="D10" s="32" t="str">
        <f>+MID(E10,13,3)</f>
        <v>487</v>
      </c>
      <c r="E10" s="71" t="s">
        <v>19</v>
      </c>
      <c r="F10" s="67">
        <v>487192.09647429554</v>
      </c>
      <c r="G10" s="68">
        <v>487196.27572513692</v>
      </c>
      <c r="H10" s="66">
        <f>+G10-F10</f>
        <v>4.1792508413782343</v>
      </c>
      <c r="I10" s="66">
        <f t="shared" ref="I10" si="0">+H10+4</f>
        <v>8.1792508413782343</v>
      </c>
      <c r="J10" s="96">
        <v>18.899940000200001</v>
      </c>
      <c r="K10" s="97">
        <v>58.415571666399998</v>
      </c>
      <c r="L10" s="102">
        <v>18.899931666800001</v>
      </c>
      <c r="M10" s="103">
        <v>58.415538333000001</v>
      </c>
      <c r="O10" s="34"/>
    </row>
    <row r="11" spans="1:15" s="33" customFormat="1" ht="26.1" customHeight="1" x14ac:dyDescent="0.2">
      <c r="A11" s="125"/>
      <c r="B11" s="127"/>
      <c r="C11" s="35">
        <v>2</v>
      </c>
      <c r="D11" s="35" t="str">
        <f>+MID(E11,13,3)</f>
        <v>487</v>
      </c>
      <c r="E11" s="72" t="s">
        <v>20</v>
      </c>
      <c r="F11" s="69">
        <v>487212.79371655779</v>
      </c>
      <c r="G11" s="60" t="s">
        <v>15</v>
      </c>
      <c r="H11" s="36">
        <v>1</v>
      </c>
      <c r="I11" s="36">
        <f>+H11+4</f>
        <v>5</v>
      </c>
      <c r="J11" s="98">
        <v>18.899998333399999</v>
      </c>
      <c r="K11" s="99">
        <v>58.415393332900003</v>
      </c>
      <c r="L11" s="81" t="s">
        <v>15</v>
      </c>
      <c r="M11" s="82" t="s">
        <v>15</v>
      </c>
      <c r="O11" s="34"/>
    </row>
    <row r="12" spans="1:15" s="33" customFormat="1" ht="26.1" customHeight="1" x14ac:dyDescent="0.2">
      <c r="A12" s="125"/>
      <c r="B12" s="127"/>
      <c r="C12" s="35">
        <v>3</v>
      </c>
      <c r="D12" s="35" t="str">
        <f>+MID(E12,13,3)</f>
        <v>488</v>
      </c>
      <c r="E12" s="72" t="s">
        <v>21</v>
      </c>
      <c r="F12" s="69">
        <v>488995.3110813832</v>
      </c>
      <c r="G12" s="60" t="s">
        <v>15</v>
      </c>
      <c r="H12" s="36">
        <v>1</v>
      </c>
      <c r="I12" s="36">
        <f t="shared" ref="I12:I16" si="1">+H12+4</f>
        <v>5</v>
      </c>
      <c r="J12" s="98">
        <v>18.907246666500001</v>
      </c>
      <c r="K12" s="99">
        <v>58.400175000099999</v>
      </c>
      <c r="L12" s="81" t="s">
        <v>15</v>
      </c>
      <c r="M12" s="82" t="s">
        <v>15</v>
      </c>
      <c r="O12" s="34"/>
    </row>
    <row r="13" spans="1:15" s="33" customFormat="1" ht="26.1" customHeight="1" x14ac:dyDescent="0.2">
      <c r="A13" s="125"/>
      <c r="B13" s="127"/>
      <c r="C13" s="35">
        <f>+C12+1</f>
        <v>4</v>
      </c>
      <c r="D13" s="35" t="str">
        <f t="shared" ref="D13:D201" si="2">+MID(E13,13,3)</f>
        <v>489</v>
      </c>
      <c r="E13" s="72" t="s">
        <v>22</v>
      </c>
      <c r="F13" s="69">
        <v>489483.94137606199</v>
      </c>
      <c r="G13" s="60" t="s">
        <v>15</v>
      </c>
      <c r="H13" s="36">
        <v>1</v>
      </c>
      <c r="I13" s="36">
        <f t="shared" si="1"/>
        <v>5</v>
      </c>
      <c r="J13" s="98">
        <v>18.909193333699999</v>
      </c>
      <c r="K13" s="99">
        <v>58.3959966667</v>
      </c>
      <c r="L13" s="81" t="s">
        <v>15</v>
      </c>
      <c r="M13" s="82" t="s">
        <v>15</v>
      </c>
      <c r="O13" s="34"/>
    </row>
    <row r="14" spans="1:15" s="33" customFormat="1" ht="26.1" customHeight="1" x14ac:dyDescent="0.2">
      <c r="A14" s="125"/>
      <c r="B14" s="127"/>
      <c r="C14" s="35">
        <f>+C13+1</f>
        <v>5</v>
      </c>
      <c r="D14" s="35" t="str">
        <f t="shared" si="2"/>
        <v>489</v>
      </c>
      <c r="E14" s="72" t="s">
        <v>23</v>
      </c>
      <c r="F14" s="69">
        <v>489540.96304178465</v>
      </c>
      <c r="G14" s="60" t="s">
        <v>15</v>
      </c>
      <c r="H14" s="36">
        <v>1</v>
      </c>
      <c r="I14" s="36">
        <f t="shared" si="1"/>
        <v>5</v>
      </c>
      <c r="J14" s="98">
        <v>18.90945</v>
      </c>
      <c r="K14" s="99">
        <v>58.395501666900003</v>
      </c>
      <c r="L14" s="81" t="s">
        <v>15</v>
      </c>
      <c r="M14" s="82" t="s">
        <v>15</v>
      </c>
      <c r="O14" s="34"/>
    </row>
    <row r="15" spans="1:15" s="33" customFormat="1" ht="26.1" customHeight="1" x14ac:dyDescent="0.2">
      <c r="A15" s="125"/>
      <c r="B15" s="127"/>
      <c r="C15" s="35">
        <f>+C14+1</f>
        <v>6</v>
      </c>
      <c r="D15" s="35" t="str">
        <f t="shared" si="2"/>
        <v>489</v>
      </c>
      <c r="E15" s="72" t="s">
        <v>24</v>
      </c>
      <c r="F15" s="69">
        <v>489781.97330019379</v>
      </c>
      <c r="G15" s="60" t="s">
        <v>15</v>
      </c>
      <c r="H15" s="36">
        <v>1</v>
      </c>
      <c r="I15" s="36">
        <f t="shared" si="1"/>
        <v>5</v>
      </c>
      <c r="J15" s="98">
        <v>18.9104116667</v>
      </c>
      <c r="K15" s="99">
        <v>58.393446666400003</v>
      </c>
      <c r="L15" s="81" t="s">
        <v>15</v>
      </c>
      <c r="M15" s="82" t="s">
        <v>15</v>
      </c>
      <c r="O15" s="34"/>
    </row>
    <row r="16" spans="1:15" s="33" customFormat="1" ht="26.1" customHeight="1" x14ac:dyDescent="0.2">
      <c r="A16" s="125"/>
      <c r="B16" s="127"/>
      <c r="C16" s="35">
        <v>7</v>
      </c>
      <c r="D16" s="35" t="str">
        <f t="shared" si="2"/>
        <v>489</v>
      </c>
      <c r="E16" s="72" t="s">
        <v>25</v>
      </c>
      <c r="F16" s="69">
        <v>489855.17412366474</v>
      </c>
      <c r="G16" s="60" t="s">
        <v>15</v>
      </c>
      <c r="H16" s="36">
        <v>1</v>
      </c>
      <c r="I16" s="36">
        <f t="shared" si="1"/>
        <v>5</v>
      </c>
      <c r="J16" s="98">
        <v>18.910706666300001</v>
      </c>
      <c r="K16" s="99">
        <v>58.392796666599999</v>
      </c>
      <c r="L16" s="81" t="s">
        <v>15</v>
      </c>
      <c r="M16" s="82" t="s">
        <v>15</v>
      </c>
      <c r="O16" s="34"/>
    </row>
    <row r="17" spans="1:15" s="33" customFormat="1" ht="26.1" customHeight="1" x14ac:dyDescent="0.2">
      <c r="A17" s="125"/>
      <c r="B17" s="127"/>
      <c r="C17" s="35">
        <v>8</v>
      </c>
      <c r="D17" s="35" t="str">
        <f t="shared" si="2"/>
        <v>490</v>
      </c>
      <c r="E17" s="72" t="s">
        <v>26</v>
      </c>
      <c r="F17" s="69">
        <v>490351.31114752952</v>
      </c>
      <c r="G17" s="60" t="s">
        <v>15</v>
      </c>
      <c r="H17" s="36">
        <v>1</v>
      </c>
      <c r="I17" s="36">
        <f t="shared" ref="I17:I38" si="3">+H17+4</f>
        <v>5</v>
      </c>
      <c r="J17" s="98">
        <v>18.9127250003</v>
      </c>
      <c r="K17" s="99">
        <v>58.388529999900001</v>
      </c>
      <c r="L17" s="81" t="s">
        <v>15</v>
      </c>
      <c r="M17" s="82" t="s">
        <v>15</v>
      </c>
      <c r="O17" s="34"/>
    </row>
    <row r="18" spans="1:15" s="33" customFormat="1" ht="26.1" customHeight="1" x14ac:dyDescent="0.2">
      <c r="A18" s="125"/>
      <c r="B18" s="127"/>
      <c r="C18" s="35">
        <v>9</v>
      </c>
      <c r="D18" s="35" t="str">
        <f t="shared" si="2"/>
        <v>490</v>
      </c>
      <c r="E18" s="72" t="s">
        <v>27</v>
      </c>
      <c r="F18" s="69">
        <v>490363.29093418684</v>
      </c>
      <c r="G18" s="60" t="s">
        <v>15</v>
      </c>
      <c r="H18" s="36">
        <v>1</v>
      </c>
      <c r="I18" s="36">
        <f t="shared" si="3"/>
        <v>5</v>
      </c>
      <c r="J18" s="98">
        <v>18.9127783335</v>
      </c>
      <c r="K18" s="99">
        <v>58.388434999600001</v>
      </c>
      <c r="L18" s="81" t="s">
        <v>15</v>
      </c>
      <c r="M18" s="82" t="s">
        <v>15</v>
      </c>
      <c r="O18" s="34"/>
    </row>
    <row r="19" spans="1:15" s="33" customFormat="1" ht="26.1" customHeight="1" x14ac:dyDescent="0.2">
      <c r="A19" s="125"/>
      <c r="B19" s="127"/>
      <c r="C19" s="35">
        <v>10</v>
      </c>
      <c r="D19" s="35" t="str">
        <f t="shared" si="2"/>
        <v>490</v>
      </c>
      <c r="E19" s="72" t="s">
        <v>28</v>
      </c>
      <c r="F19" s="69">
        <v>490402.99254120822</v>
      </c>
      <c r="G19" s="60" t="s">
        <v>15</v>
      </c>
      <c r="H19" s="36">
        <v>1</v>
      </c>
      <c r="I19" s="36">
        <f t="shared" si="3"/>
        <v>5</v>
      </c>
      <c r="J19" s="98">
        <v>18.9129516665</v>
      </c>
      <c r="K19" s="99">
        <v>58.388060000000003</v>
      </c>
      <c r="L19" s="81" t="s">
        <v>15</v>
      </c>
      <c r="M19" s="82" t="s">
        <v>15</v>
      </c>
      <c r="O19" s="34"/>
    </row>
    <row r="20" spans="1:15" s="33" customFormat="1" ht="26.1" customHeight="1" x14ac:dyDescent="0.2">
      <c r="A20" s="125"/>
      <c r="B20" s="127"/>
      <c r="C20" s="35">
        <v>11</v>
      </c>
      <c r="D20" s="35" t="str">
        <f t="shared" si="2"/>
        <v>491</v>
      </c>
      <c r="E20" s="72" t="s">
        <v>29</v>
      </c>
      <c r="F20" s="69">
        <v>491415.73004300857</v>
      </c>
      <c r="G20" s="60" t="s">
        <v>15</v>
      </c>
      <c r="H20" s="36">
        <v>1</v>
      </c>
      <c r="I20" s="36">
        <f t="shared" si="3"/>
        <v>5</v>
      </c>
      <c r="J20" s="98">
        <v>18.9170483332</v>
      </c>
      <c r="K20" s="99">
        <v>58.379406666500003</v>
      </c>
      <c r="L20" s="81" t="s">
        <v>15</v>
      </c>
      <c r="M20" s="82" t="s">
        <v>15</v>
      </c>
      <c r="O20" s="34"/>
    </row>
    <row r="21" spans="1:15" s="33" customFormat="1" ht="26.1" customHeight="1" x14ac:dyDescent="0.2">
      <c r="A21" s="125"/>
      <c r="B21" s="127"/>
      <c r="C21" s="35">
        <v>12</v>
      </c>
      <c r="D21" s="35" t="str">
        <f t="shared" si="2"/>
        <v>493</v>
      </c>
      <c r="E21" s="72" t="s">
        <v>30</v>
      </c>
      <c r="F21" s="69">
        <v>493198.78321319493</v>
      </c>
      <c r="G21" s="60" t="s">
        <v>15</v>
      </c>
      <c r="H21" s="36">
        <v>1</v>
      </c>
      <c r="I21" s="36">
        <f t="shared" si="3"/>
        <v>5</v>
      </c>
      <c r="J21" s="98">
        <v>18.924346666999998</v>
      </c>
      <c r="K21" s="99">
        <v>58.364096666400002</v>
      </c>
      <c r="L21" s="81" t="s">
        <v>15</v>
      </c>
      <c r="M21" s="82" t="s">
        <v>15</v>
      </c>
      <c r="O21" s="34"/>
    </row>
    <row r="22" spans="1:15" s="33" customFormat="1" ht="26.1" customHeight="1" x14ac:dyDescent="0.2">
      <c r="A22" s="125"/>
      <c r="B22" s="127"/>
      <c r="C22" s="35">
        <v>13</v>
      </c>
      <c r="D22" s="35" t="str">
        <f t="shared" si="2"/>
        <v>499</v>
      </c>
      <c r="E22" s="72" t="s">
        <v>31</v>
      </c>
      <c r="F22" s="69">
        <v>499159.7868489133</v>
      </c>
      <c r="G22" s="60" t="s">
        <v>15</v>
      </c>
      <c r="H22" s="36">
        <v>1</v>
      </c>
      <c r="I22" s="36">
        <f t="shared" si="3"/>
        <v>5</v>
      </c>
      <c r="J22" s="98">
        <v>18.948333333600001</v>
      </c>
      <c r="K22" s="99">
        <v>58.312821666700003</v>
      </c>
      <c r="L22" s="81" t="s">
        <v>15</v>
      </c>
      <c r="M22" s="82" t="s">
        <v>15</v>
      </c>
      <c r="O22" s="34"/>
    </row>
    <row r="23" spans="1:15" s="33" customFormat="1" ht="26.1" customHeight="1" x14ac:dyDescent="0.2">
      <c r="A23" s="125"/>
      <c r="B23" s="127"/>
      <c r="C23" s="35">
        <v>14</v>
      </c>
      <c r="D23" s="35" t="str">
        <f t="shared" si="2"/>
        <v>499</v>
      </c>
      <c r="E23" s="72" t="s">
        <v>32</v>
      </c>
      <c r="F23" s="69">
        <v>499203.52170547092</v>
      </c>
      <c r="G23" s="60" t="s">
        <v>15</v>
      </c>
      <c r="H23" s="36">
        <v>1</v>
      </c>
      <c r="I23" s="36">
        <f t="shared" si="3"/>
        <v>5</v>
      </c>
      <c r="J23" s="98">
        <v>18.948493333599998</v>
      </c>
      <c r="K23" s="99">
        <v>58.312446666500001</v>
      </c>
      <c r="L23" s="81" t="s">
        <v>15</v>
      </c>
      <c r="M23" s="82" t="s">
        <v>15</v>
      </c>
      <c r="O23" s="34"/>
    </row>
    <row r="24" spans="1:15" s="33" customFormat="1" ht="26.1" customHeight="1" x14ac:dyDescent="0.2">
      <c r="A24" s="125"/>
      <c r="B24" s="127"/>
      <c r="C24" s="35">
        <v>15</v>
      </c>
      <c r="D24" s="35" t="str">
        <f t="shared" si="2"/>
        <v>499</v>
      </c>
      <c r="E24" s="72" t="s">
        <v>33</v>
      </c>
      <c r="F24" s="69">
        <v>499429.6170612041</v>
      </c>
      <c r="G24" s="60" t="s">
        <v>15</v>
      </c>
      <c r="H24" s="36">
        <v>1</v>
      </c>
      <c r="I24" s="36">
        <f t="shared" si="3"/>
        <v>5</v>
      </c>
      <c r="J24" s="98">
        <v>18.9494066663</v>
      </c>
      <c r="K24" s="99">
        <v>58.310518333200001</v>
      </c>
      <c r="L24" s="81" t="s">
        <v>15</v>
      </c>
      <c r="M24" s="82" t="s">
        <v>15</v>
      </c>
      <c r="O24" s="34"/>
    </row>
    <row r="25" spans="1:15" s="33" customFormat="1" ht="26.1" customHeight="1" x14ac:dyDescent="0.2">
      <c r="A25" s="125"/>
      <c r="B25" s="127"/>
      <c r="C25" s="35">
        <v>16</v>
      </c>
      <c r="D25" s="35" t="str">
        <f t="shared" si="2"/>
        <v>499</v>
      </c>
      <c r="E25" s="72" t="s">
        <v>34</v>
      </c>
      <c r="F25" s="69">
        <v>499589.61539390456</v>
      </c>
      <c r="G25" s="60" t="s">
        <v>15</v>
      </c>
      <c r="H25" s="36">
        <v>1</v>
      </c>
      <c r="I25" s="36">
        <f t="shared" si="3"/>
        <v>5</v>
      </c>
      <c r="J25" s="98">
        <v>18.950076666499999</v>
      </c>
      <c r="K25" s="99">
        <v>58.309111666900002</v>
      </c>
      <c r="L25" s="81" t="s">
        <v>15</v>
      </c>
      <c r="M25" s="82" t="s">
        <v>15</v>
      </c>
      <c r="O25" s="34"/>
    </row>
    <row r="26" spans="1:15" s="33" customFormat="1" ht="26.1" customHeight="1" x14ac:dyDescent="0.2">
      <c r="A26" s="125"/>
      <c r="B26" s="127"/>
      <c r="C26" s="35">
        <v>17</v>
      </c>
      <c r="D26" s="35" t="str">
        <f t="shared" si="2"/>
        <v>499</v>
      </c>
      <c r="E26" s="72" t="s">
        <v>35</v>
      </c>
      <c r="F26" s="69">
        <v>499964.70419519761</v>
      </c>
      <c r="G26" s="60" t="s">
        <v>15</v>
      </c>
      <c r="H26" s="36">
        <v>1</v>
      </c>
      <c r="I26" s="36">
        <f t="shared" si="3"/>
        <v>5</v>
      </c>
      <c r="J26" s="98">
        <v>18.9515650003</v>
      </c>
      <c r="K26" s="99">
        <v>58.305876666899998</v>
      </c>
      <c r="L26" s="81" t="s">
        <v>15</v>
      </c>
      <c r="M26" s="82" t="s">
        <v>15</v>
      </c>
      <c r="O26" s="34"/>
    </row>
    <row r="27" spans="1:15" s="33" customFormat="1" ht="26.1" customHeight="1" x14ac:dyDescent="0.2">
      <c r="A27" s="125"/>
      <c r="B27" s="127"/>
      <c r="C27" s="35">
        <v>18</v>
      </c>
      <c r="D27" s="35" t="str">
        <f t="shared" si="2"/>
        <v>499</v>
      </c>
      <c r="E27" s="72" t="s">
        <v>36</v>
      </c>
      <c r="F27" s="69">
        <v>499993.31698799401</v>
      </c>
      <c r="G27" s="60" t="s">
        <v>15</v>
      </c>
      <c r="H27" s="36">
        <v>1</v>
      </c>
      <c r="I27" s="36">
        <f t="shared" si="3"/>
        <v>5</v>
      </c>
      <c r="J27" s="98">
        <v>18.951680000100001</v>
      </c>
      <c r="K27" s="99">
        <v>58.3056283333</v>
      </c>
      <c r="L27" s="81" t="s">
        <v>15</v>
      </c>
      <c r="M27" s="82" t="s">
        <v>15</v>
      </c>
      <c r="O27" s="34"/>
    </row>
    <row r="28" spans="1:15" s="33" customFormat="1" ht="26.1" customHeight="1" x14ac:dyDescent="0.2">
      <c r="A28" s="125"/>
      <c r="B28" s="127"/>
      <c r="C28" s="35">
        <v>19</v>
      </c>
      <c r="D28" s="35" t="str">
        <f t="shared" si="2"/>
        <v>500</v>
      </c>
      <c r="E28" s="72" t="s">
        <v>37</v>
      </c>
      <c r="F28" s="69">
        <v>500120.08755607804</v>
      </c>
      <c r="G28" s="60" t="s">
        <v>15</v>
      </c>
      <c r="H28" s="36">
        <v>1</v>
      </c>
      <c r="I28" s="36">
        <f t="shared" si="3"/>
        <v>5</v>
      </c>
      <c r="J28" s="98">
        <v>18.952186666500001</v>
      </c>
      <c r="K28" s="99">
        <v>58.304568333200002</v>
      </c>
      <c r="L28" s="81" t="s">
        <v>15</v>
      </c>
      <c r="M28" s="82" t="s">
        <v>15</v>
      </c>
      <c r="O28" s="34"/>
    </row>
    <row r="29" spans="1:15" s="33" customFormat="1" ht="26.1" customHeight="1" thickBot="1" x14ac:dyDescent="0.25">
      <c r="A29" s="126"/>
      <c r="B29" s="128"/>
      <c r="C29" s="37">
        <v>20</v>
      </c>
      <c r="D29" s="37" t="str">
        <f t="shared" si="2"/>
        <v>500</v>
      </c>
      <c r="E29" s="75" t="s">
        <v>38</v>
      </c>
      <c r="F29" s="76">
        <v>500184.26763992</v>
      </c>
      <c r="G29" s="61" t="s">
        <v>15</v>
      </c>
      <c r="H29" s="38">
        <v>1</v>
      </c>
      <c r="I29" s="38">
        <f t="shared" si="3"/>
        <v>5</v>
      </c>
      <c r="J29" s="108">
        <v>18.952455000499999</v>
      </c>
      <c r="K29" s="109">
        <v>58.303973333099997</v>
      </c>
      <c r="L29" s="83" t="s">
        <v>15</v>
      </c>
      <c r="M29" s="84" t="s">
        <v>15</v>
      </c>
      <c r="O29" s="34"/>
    </row>
    <row r="30" spans="1:15" s="33" customFormat="1" ht="26.1" customHeight="1" thickTop="1" x14ac:dyDescent="0.2">
      <c r="A30" s="125" t="s">
        <v>18</v>
      </c>
      <c r="B30" s="127" t="s">
        <v>14</v>
      </c>
      <c r="C30" s="39">
        <v>21</v>
      </c>
      <c r="D30" s="39" t="str">
        <f t="shared" si="2"/>
        <v>500</v>
      </c>
      <c r="E30" s="73" t="s">
        <v>39</v>
      </c>
      <c r="F30" s="74">
        <v>500255.30287203606</v>
      </c>
      <c r="G30" s="62" t="s">
        <v>15</v>
      </c>
      <c r="H30" s="40">
        <v>1</v>
      </c>
      <c r="I30" s="40">
        <f t="shared" si="3"/>
        <v>5</v>
      </c>
      <c r="J30" s="106">
        <v>18.952716666800001</v>
      </c>
      <c r="K30" s="107">
        <v>58.303401667099997</v>
      </c>
      <c r="L30" s="85" t="s">
        <v>15</v>
      </c>
      <c r="M30" s="86" t="s">
        <v>15</v>
      </c>
      <c r="O30" s="34"/>
    </row>
    <row r="31" spans="1:15" s="33" customFormat="1" ht="26.1" customHeight="1" x14ac:dyDescent="0.2">
      <c r="A31" s="125"/>
      <c r="B31" s="127"/>
      <c r="C31" s="35">
        <v>22</v>
      </c>
      <c r="D31" s="35" t="str">
        <f t="shared" si="2"/>
        <v>500</v>
      </c>
      <c r="E31" s="72" t="s">
        <v>40</v>
      </c>
      <c r="F31" s="69">
        <v>500293.35391245625</v>
      </c>
      <c r="G31" s="60" t="s">
        <v>15</v>
      </c>
      <c r="H31" s="36">
        <v>1</v>
      </c>
      <c r="I31" s="36">
        <f t="shared" si="3"/>
        <v>5</v>
      </c>
      <c r="J31" s="98">
        <v>18.9528766665</v>
      </c>
      <c r="K31" s="99">
        <v>58.303061666700003</v>
      </c>
      <c r="L31" s="81" t="s">
        <v>15</v>
      </c>
      <c r="M31" s="82" t="s">
        <v>15</v>
      </c>
      <c r="O31" s="34"/>
    </row>
    <row r="32" spans="1:15" s="33" customFormat="1" ht="26.1" customHeight="1" x14ac:dyDescent="0.2">
      <c r="A32" s="125"/>
      <c r="B32" s="127"/>
      <c r="C32" s="35">
        <v>23</v>
      </c>
      <c r="D32" s="35" t="str">
        <f t="shared" si="2"/>
        <v>500</v>
      </c>
      <c r="E32" s="72" t="s">
        <v>41</v>
      </c>
      <c r="F32" s="69">
        <v>500461.85147003504</v>
      </c>
      <c r="G32" s="60" t="s">
        <v>15</v>
      </c>
      <c r="H32" s="36">
        <v>1</v>
      </c>
      <c r="I32" s="36">
        <f t="shared" si="3"/>
        <v>5</v>
      </c>
      <c r="J32" s="98">
        <v>18.953544999999998</v>
      </c>
      <c r="K32" s="99">
        <v>58.301608332999997</v>
      </c>
      <c r="L32" s="81" t="s">
        <v>15</v>
      </c>
      <c r="M32" s="82" t="s">
        <v>15</v>
      </c>
      <c r="O32" s="34"/>
    </row>
    <row r="33" spans="1:15" s="33" customFormat="1" ht="26.1" customHeight="1" x14ac:dyDescent="0.2">
      <c r="A33" s="125"/>
      <c r="B33" s="127"/>
      <c r="C33" s="35">
        <v>24</v>
      </c>
      <c r="D33" s="35" t="str">
        <f t="shared" si="2"/>
        <v>500</v>
      </c>
      <c r="E33" s="72" t="s">
        <v>42</v>
      </c>
      <c r="F33" s="69">
        <v>500489.96751295647</v>
      </c>
      <c r="G33" s="60" t="s">
        <v>15</v>
      </c>
      <c r="H33" s="36">
        <v>1</v>
      </c>
      <c r="I33" s="36">
        <f t="shared" si="3"/>
        <v>5</v>
      </c>
      <c r="J33" s="98">
        <v>18.953643333500001</v>
      </c>
      <c r="K33" s="99">
        <v>58.301381666899999</v>
      </c>
      <c r="L33" s="81" t="s">
        <v>15</v>
      </c>
      <c r="M33" s="82" t="s">
        <v>15</v>
      </c>
      <c r="O33" s="34"/>
    </row>
    <row r="34" spans="1:15" s="33" customFormat="1" ht="26.1" customHeight="1" x14ac:dyDescent="0.2">
      <c r="A34" s="125"/>
      <c r="B34" s="127"/>
      <c r="C34" s="35">
        <v>25</v>
      </c>
      <c r="D34" s="35" t="str">
        <f t="shared" si="2"/>
        <v>500</v>
      </c>
      <c r="E34" s="72" t="s">
        <v>43</v>
      </c>
      <c r="F34" s="69">
        <v>500577.4948409205</v>
      </c>
      <c r="G34" s="60" t="s">
        <v>15</v>
      </c>
      <c r="H34" s="36">
        <v>1</v>
      </c>
      <c r="I34" s="36">
        <f t="shared" si="3"/>
        <v>5</v>
      </c>
      <c r="J34" s="98">
        <v>18.953995000399999</v>
      </c>
      <c r="K34" s="99">
        <v>58.300643333099998</v>
      </c>
      <c r="L34" s="81" t="s">
        <v>15</v>
      </c>
      <c r="M34" s="82" t="s">
        <v>15</v>
      </c>
      <c r="O34" s="34"/>
    </row>
    <row r="35" spans="1:15" s="33" customFormat="1" ht="26.1" customHeight="1" x14ac:dyDescent="0.2">
      <c r="A35" s="125"/>
      <c r="B35" s="127"/>
      <c r="C35" s="35">
        <v>26</v>
      </c>
      <c r="D35" s="35" t="str">
        <f t="shared" si="2"/>
        <v>500</v>
      </c>
      <c r="E35" s="72" t="s">
        <v>44</v>
      </c>
      <c r="F35" s="69">
        <v>500610.87643251626</v>
      </c>
      <c r="G35" s="60" t="s">
        <v>15</v>
      </c>
      <c r="H35" s="36">
        <v>1</v>
      </c>
      <c r="I35" s="36">
        <f t="shared" si="3"/>
        <v>5</v>
      </c>
      <c r="J35" s="98">
        <v>18.954119999900001</v>
      </c>
      <c r="K35" s="99">
        <v>58.3003533336</v>
      </c>
      <c r="L35" s="81" t="s">
        <v>15</v>
      </c>
      <c r="M35" s="82" t="s">
        <v>15</v>
      </c>
      <c r="O35" s="34"/>
    </row>
    <row r="36" spans="1:15" s="33" customFormat="1" ht="26.1" customHeight="1" x14ac:dyDescent="0.2">
      <c r="A36" s="125"/>
      <c r="B36" s="127"/>
      <c r="C36" s="35">
        <v>27</v>
      </c>
      <c r="D36" s="35" t="str">
        <f t="shared" si="2"/>
        <v>500</v>
      </c>
      <c r="E36" s="72" t="s">
        <v>45</v>
      </c>
      <c r="F36" s="69">
        <v>500626.17632866435</v>
      </c>
      <c r="G36" s="60" t="s">
        <v>15</v>
      </c>
      <c r="H36" s="36">
        <v>1</v>
      </c>
      <c r="I36" s="36">
        <f t="shared" si="3"/>
        <v>5</v>
      </c>
      <c r="J36" s="98">
        <v>18.954206666800001</v>
      </c>
      <c r="K36" s="99">
        <v>58.300156666600003</v>
      </c>
      <c r="L36" s="81" t="s">
        <v>15</v>
      </c>
      <c r="M36" s="82" t="s">
        <v>15</v>
      </c>
      <c r="O36" s="34"/>
    </row>
    <row r="37" spans="1:15" s="33" customFormat="1" ht="26.1" customHeight="1" x14ac:dyDescent="0.2">
      <c r="A37" s="125"/>
      <c r="B37" s="127"/>
      <c r="C37" s="35">
        <v>28</v>
      </c>
      <c r="D37" s="35" t="str">
        <f t="shared" si="2"/>
        <v>500</v>
      </c>
      <c r="E37" s="72" t="s">
        <v>46</v>
      </c>
      <c r="F37" s="69">
        <v>500679.03051535768</v>
      </c>
      <c r="G37" s="60" t="s">
        <v>15</v>
      </c>
      <c r="H37" s="36">
        <v>1</v>
      </c>
      <c r="I37" s="36">
        <f t="shared" si="3"/>
        <v>5</v>
      </c>
      <c r="J37" s="98">
        <v>18.954383332999999</v>
      </c>
      <c r="K37" s="99">
        <v>58.299764999700002</v>
      </c>
      <c r="L37" s="81" t="s">
        <v>15</v>
      </c>
      <c r="M37" s="82" t="s">
        <v>15</v>
      </c>
      <c r="O37" s="34"/>
    </row>
    <row r="38" spans="1:15" s="33" customFormat="1" ht="26.1" customHeight="1" x14ac:dyDescent="0.2">
      <c r="A38" s="125"/>
      <c r="B38" s="127"/>
      <c r="C38" s="35">
        <v>29</v>
      </c>
      <c r="D38" s="35" t="str">
        <f t="shared" si="2"/>
        <v>501</v>
      </c>
      <c r="E38" s="72" t="s">
        <v>47</v>
      </c>
      <c r="F38" s="69">
        <v>501000.5270344172</v>
      </c>
      <c r="G38" s="60" t="s">
        <v>15</v>
      </c>
      <c r="H38" s="36">
        <v>1</v>
      </c>
      <c r="I38" s="36">
        <f t="shared" si="3"/>
        <v>5</v>
      </c>
      <c r="J38" s="98">
        <v>18.955691666300002</v>
      </c>
      <c r="K38" s="99">
        <v>58.296941666199999</v>
      </c>
      <c r="L38" s="81" t="s">
        <v>15</v>
      </c>
      <c r="M38" s="82" t="s">
        <v>15</v>
      </c>
      <c r="O38" s="34"/>
    </row>
    <row r="39" spans="1:15" s="33" customFormat="1" ht="26.1" customHeight="1" x14ac:dyDescent="0.2">
      <c r="A39" s="125"/>
      <c r="B39" s="127"/>
      <c r="C39" s="35">
        <f>+C38+1</f>
        <v>30</v>
      </c>
      <c r="D39" s="35" t="str">
        <f t="shared" si="2"/>
        <v>501</v>
      </c>
      <c r="E39" s="72" t="s">
        <v>48</v>
      </c>
      <c r="F39" s="69">
        <v>501014.93278079043</v>
      </c>
      <c r="G39" s="60" t="s">
        <v>15</v>
      </c>
      <c r="H39" s="36">
        <v>1</v>
      </c>
      <c r="I39" s="36">
        <f t="shared" ref="I39:I101" si="4">+H39+4</f>
        <v>5</v>
      </c>
      <c r="J39" s="98">
        <v>18.955761666600001</v>
      </c>
      <c r="K39" s="99">
        <v>58.296761666499997</v>
      </c>
      <c r="L39" s="81" t="s">
        <v>15</v>
      </c>
      <c r="M39" s="82" t="s">
        <v>15</v>
      </c>
      <c r="O39" s="34"/>
    </row>
    <row r="40" spans="1:15" s="33" customFormat="1" ht="26.1" customHeight="1" x14ac:dyDescent="0.2">
      <c r="A40" s="125"/>
      <c r="B40" s="127"/>
      <c r="C40" s="35">
        <f t="shared" ref="C40:C102" si="5">+C39+1</f>
        <v>31</v>
      </c>
      <c r="D40" s="35" t="str">
        <f t="shared" si="2"/>
        <v>503</v>
      </c>
      <c r="E40" s="72" t="s">
        <v>49</v>
      </c>
      <c r="F40" s="69">
        <v>503173.30200000003</v>
      </c>
      <c r="G40" s="60" t="s">
        <v>15</v>
      </c>
      <c r="H40" s="36">
        <v>1</v>
      </c>
      <c r="I40" s="36">
        <f t="shared" si="4"/>
        <v>5</v>
      </c>
      <c r="J40" s="98">
        <v>18.9644800005</v>
      </c>
      <c r="K40" s="99">
        <v>58.278308333299996</v>
      </c>
      <c r="L40" s="81" t="s">
        <v>15</v>
      </c>
      <c r="M40" s="82" t="s">
        <v>15</v>
      </c>
      <c r="O40" s="34"/>
    </row>
    <row r="41" spans="1:15" s="33" customFormat="1" ht="26.1" customHeight="1" x14ac:dyDescent="0.2">
      <c r="A41" s="125"/>
      <c r="B41" s="127"/>
      <c r="C41" s="35">
        <f t="shared" si="5"/>
        <v>32</v>
      </c>
      <c r="D41" s="35" t="str">
        <f t="shared" si="2"/>
        <v>503</v>
      </c>
      <c r="E41" s="72" t="s">
        <v>50</v>
      </c>
      <c r="F41" s="69">
        <v>503549.82203201397</v>
      </c>
      <c r="G41" s="60" t="s">
        <v>15</v>
      </c>
      <c r="H41" s="36">
        <v>1</v>
      </c>
      <c r="I41" s="36">
        <f t="shared" si="4"/>
        <v>5</v>
      </c>
      <c r="J41" s="98">
        <v>18.966080000000002</v>
      </c>
      <c r="K41" s="99">
        <v>58.275143333000003</v>
      </c>
      <c r="L41" s="81" t="s">
        <v>15</v>
      </c>
      <c r="M41" s="82" t="s">
        <v>15</v>
      </c>
      <c r="O41" s="34"/>
    </row>
    <row r="42" spans="1:15" s="33" customFormat="1" ht="26.1" customHeight="1" x14ac:dyDescent="0.2">
      <c r="A42" s="125"/>
      <c r="B42" s="127"/>
      <c r="C42" s="35">
        <f t="shared" si="5"/>
        <v>33</v>
      </c>
      <c r="D42" s="35" t="str">
        <f t="shared" si="2"/>
        <v>503</v>
      </c>
      <c r="E42" s="72" t="s">
        <v>51</v>
      </c>
      <c r="F42" s="69">
        <v>503572.87831781141</v>
      </c>
      <c r="G42" s="60" t="s">
        <v>15</v>
      </c>
      <c r="H42" s="36">
        <v>1</v>
      </c>
      <c r="I42" s="36">
        <f t="shared" si="4"/>
        <v>5</v>
      </c>
      <c r="J42" s="98">
        <v>18.966170000399998</v>
      </c>
      <c r="K42" s="99">
        <v>58.274941666899998</v>
      </c>
      <c r="L42" s="81" t="s">
        <v>15</v>
      </c>
      <c r="M42" s="82" t="s">
        <v>15</v>
      </c>
      <c r="O42" s="34"/>
    </row>
    <row r="43" spans="1:15" s="33" customFormat="1" ht="26.1" customHeight="1" x14ac:dyDescent="0.2">
      <c r="A43" s="125"/>
      <c r="B43" s="127"/>
      <c r="C43" s="35">
        <f t="shared" si="5"/>
        <v>34</v>
      </c>
      <c r="D43" s="35" t="str">
        <f t="shared" si="2"/>
        <v>503</v>
      </c>
      <c r="E43" s="72" t="s">
        <v>52</v>
      </c>
      <c r="F43" s="69">
        <v>503583.86221362051</v>
      </c>
      <c r="G43" s="60" t="s">
        <v>15</v>
      </c>
      <c r="H43" s="36">
        <v>1</v>
      </c>
      <c r="I43" s="36">
        <f t="shared" si="4"/>
        <v>5</v>
      </c>
      <c r="J43" s="98">
        <v>18.966240000300001</v>
      </c>
      <c r="K43" s="99">
        <v>58.274850000400001</v>
      </c>
      <c r="L43" s="81" t="s">
        <v>15</v>
      </c>
      <c r="M43" s="82" t="s">
        <v>15</v>
      </c>
      <c r="O43" s="34"/>
    </row>
    <row r="44" spans="1:15" s="33" customFormat="1" ht="26.1" customHeight="1" x14ac:dyDescent="0.2">
      <c r="A44" s="125"/>
      <c r="B44" s="127"/>
      <c r="C44" s="35">
        <f t="shared" si="5"/>
        <v>35</v>
      </c>
      <c r="D44" s="35" t="str">
        <f t="shared" si="2"/>
        <v>503</v>
      </c>
      <c r="E44" s="72" t="s">
        <v>53</v>
      </c>
      <c r="F44" s="69">
        <v>503759.30768451688</v>
      </c>
      <c r="G44" s="60" t="s">
        <v>15</v>
      </c>
      <c r="H44" s="36">
        <v>1</v>
      </c>
      <c r="I44" s="36">
        <f t="shared" si="4"/>
        <v>5</v>
      </c>
      <c r="J44" s="98">
        <v>18.966971666500001</v>
      </c>
      <c r="K44" s="99">
        <v>58.273461666400003</v>
      </c>
      <c r="L44" s="81" t="s">
        <v>15</v>
      </c>
      <c r="M44" s="82" t="s">
        <v>15</v>
      </c>
      <c r="O44" s="34"/>
    </row>
    <row r="45" spans="1:15" s="33" customFormat="1" ht="26.1" customHeight="1" x14ac:dyDescent="0.2">
      <c r="A45" s="125"/>
      <c r="B45" s="127"/>
      <c r="C45" s="35">
        <f t="shared" si="5"/>
        <v>36</v>
      </c>
      <c r="D45" s="35" t="str">
        <f t="shared" si="2"/>
        <v>503</v>
      </c>
      <c r="E45" s="72" t="s">
        <v>54</v>
      </c>
      <c r="F45" s="69">
        <v>503791.36878579744</v>
      </c>
      <c r="G45" s="60" t="s">
        <v>15</v>
      </c>
      <c r="H45" s="36">
        <v>1</v>
      </c>
      <c r="I45" s="36">
        <f t="shared" si="4"/>
        <v>5</v>
      </c>
      <c r="J45" s="98">
        <v>18.967094999699999</v>
      </c>
      <c r="K45" s="99">
        <v>58.273131666200001</v>
      </c>
      <c r="L45" s="81" t="s">
        <v>15</v>
      </c>
      <c r="M45" s="82" t="s">
        <v>15</v>
      </c>
      <c r="O45" s="34"/>
    </row>
    <row r="46" spans="1:15" s="33" customFormat="1" ht="26.1" customHeight="1" x14ac:dyDescent="0.2">
      <c r="A46" s="125"/>
      <c r="B46" s="127"/>
      <c r="C46" s="35">
        <f t="shared" si="5"/>
        <v>37</v>
      </c>
      <c r="D46" s="35" t="str">
        <f t="shared" si="2"/>
        <v>503</v>
      </c>
      <c r="E46" s="72" t="s">
        <v>55</v>
      </c>
      <c r="F46" s="69">
        <v>503813.93030151341</v>
      </c>
      <c r="G46" s="60" t="s">
        <v>15</v>
      </c>
      <c r="H46" s="36">
        <v>1</v>
      </c>
      <c r="I46" s="36">
        <f t="shared" si="4"/>
        <v>5</v>
      </c>
      <c r="J46" s="98">
        <v>18.967166666600001</v>
      </c>
      <c r="K46" s="99">
        <v>58.272915000099999</v>
      </c>
      <c r="L46" s="81" t="s">
        <v>15</v>
      </c>
      <c r="M46" s="82" t="s">
        <v>15</v>
      </c>
      <c r="O46" s="34"/>
    </row>
    <row r="47" spans="1:15" s="33" customFormat="1" ht="26.1" customHeight="1" x14ac:dyDescent="0.2">
      <c r="A47" s="125"/>
      <c r="B47" s="127"/>
      <c r="C47" s="35">
        <f t="shared" si="5"/>
        <v>38</v>
      </c>
      <c r="D47" s="35" t="str">
        <f t="shared" si="2"/>
        <v>504</v>
      </c>
      <c r="E47" s="72" t="s">
        <v>56</v>
      </c>
      <c r="F47" s="69">
        <v>504023.61386204889</v>
      </c>
      <c r="G47" s="60" t="s">
        <v>15</v>
      </c>
      <c r="H47" s="36">
        <v>1</v>
      </c>
      <c r="I47" s="36">
        <f t="shared" si="4"/>
        <v>5</v>
      </c>
      <c r="J47" s="98">
        <v>18.968080000299999</v>
      </c>
      <c r="K47" s="99">
        <v>58.2711066663</v>
      </c>
      <c r="L47" s="81" t="s">
        <v>15</v>
      </c>
      <c r="M47" s="82" t="s">
        <v>15</v>
      </c>
      <c r="O47" s="34"/>
    </row>
    <row r="48" spans="1:15" s="33" customFormat="1" ht="26.1" customHeight="1" x14ac:dyDescent="0.2">
      <c r="A48" s="125"/>
      <c r="B48" s="127"/>
      <c r="C48" s="35">
        <f t="shared" si="5"/>
        <v>39</v>
      </c>
      <c r="D48" s="35" t="str">
        <f t="shared" si="2"/>
        <v>504</v>
      </c>
      <c r="E48" s="72" t="s">
        <v>57</v>
      </c>
      <c r="F48" s="69">
        <v>504597.44820256112</v>
      </c>
      <c r="G48" s="60" t="s">
        <v>15</v>
      </c>
      <c r="H48" s="36">
        <v>1</v>
      </c>
      <c r="I48" s="36">
        <f t="shared" si="4"/>
        <v>5</v>
      </c>
      <c r="J48" s="98">
        <v>18.970514999700001</v>
      </c>
      <c r="K48" s="99">
        <v>58.266261666299997</v>
      </c>
      <c r="L48" s="81" t="s">
        <v>15</v>
      </c>
      <c r="M48" s="82" t="s">
        <v>15</v>
      </c>
      <c r="O48" s="34"/>
    </row>
    <row r="49" spans="1:15" s="33" customFormat="1" ht="26.1" customHeight="1" thickBot="1" x14ac:dyDescent="0.25">
      <c r="A49" s="126"/>
      <c r="B49" s="128"/>
      <c r="C49" s="37">
        <f t="shared" si="5"/>
        <v>40</v>
      </c>
      <c r="D49" s="37" t="str">
        <f t="shared" si="2"/>
        <v>504</v>
      </c>
      <c r="E49" s="75" t="s">
        <v>58</v>
      </c>
      <c r="F49" s="76">
        <v>504767.55015657743</v>
      </c>
      <c r="G49" s="61" t="s">
        <v>15</v>
      </c>
      <c r="H49" s="38">
        <v>1</v>
      </c>
      <c r="I49" s="38">
        <f t="shared" si="4"/>
        <v>5</v>
      </c>
      <c r="J49" s="108">
        <v>18.971238333700001</v>
      </c>
      <c r="K49" s="109">
        <v>58.264799999799997</v>
      </c>
      <c r="L49" s="83" t="s">
        <v>15</v>
      </c>
      <c r="M49" s="84" t="s">
        <v>15</v>
      </c>
      <c r="O49" s="34"/>
    </row>
    <row r="50" spans="1:15" s="33" customFormat="1" ht="26.1" customHeight="1" thickTop="1" x14ac:dyDescent="0.2">
      <c r="A50" s="125" t="s">
        <v>18</v>
      </c>
      <c r="B50" s="127" t="s">
        <v>14</v>
      </c>
      <c r="C50" s="39">
        <f t="shared" si="5"/>
        <v>41</v>
      </c>
      <c r="D50" s="39" t="str">
        <f t="shared" si="2"/>
        <v>504</v>
      </c>
      <c r="E50" s="73" t="s">
        <v>59</v>
      </c>
      <c r="F50" s="74">
        <v>504773.28948952269</v>
      </c>
      <c r="G50" s="62" t="s">
        <v>15</v>
      </c>
      <c r="H50" s="40">
        <v>1</v>
      </c>
      <c r="I50" s="40">
        <f t="shared" si="4"/>
        <v>5</v>
      </c>
      <c r="J50" s="106">
        <v>18.971253333500002</v>
      </c>
      <c r="K50" s="107">
        <v>58.264773333699999</v>
      </c>
      <c r="L50" s="85" t="s">
        <v>15</v>
      </c>
      <c r="M50" s="86" t="s">
        <v>15</v>
      </c>
      <c r="O50" s="34"/>
    </row>
    <row r="51" spans="1:15" s="33" customFormat="1" ht="26.1" customHeight="1" x14ac:dyDescent="0.2">
      <c r="A51" s="125"/>
      <c r="B51" s="127"/>
      <c r="C51" s="35">
        <f t="shared" si="5"/>
        <v>42</v>
      </c>
      <c r="D51" s="35" t="str">
        <f t="shared" si="2"/>
        <v>505</v>
      </c>
      <c r="E51" s="72" t="s">
        <v>60</v>
      </c>
      <c r="F51" s="69">
        <v>505307.04745343421</v>
      </c>
      <c r="G51" s="60" t="s">
        <v>15</v>
      </c>
      <c r="H51" s="36">
        <v>1</v>
      </c>
      <c r="I51" s="36">
        <f t="shared" si="4"/>
        <v>5</v>
      </c>
      <c r="J51" s="98">
        <v>18.9735000003</v>
      </c>
      <c r="K51" s="99">
        <v>58.260225000299997</v>
      </c>
      <c r="L51" s="81" t="s">
        <v>15</v>
      </c>
      <c r="M51" s="82" t="s">
        <v>15</v>
      </c>
      <c r="O51" s="34"/>
    </row>
    <row r="52" spans="1:15" s="33" customFormat="1" ht="26.1" customHeight="1" x14ac:dyDescent="0.2">
      <c r="A52" s="125"/>
      <c r="B52" s="127"/>
      <c r="C52" s="35">
        <f t="shared" si="5"/>
        <v>43</v>
      </c>
      <c r="D52" s="35" t="str">
        <f t="shared" si="2"/>
        <v>505</v>
      </c>
      <c r="E52" s="72" t="s">
        <v>61</v>
      </c>
      <c r="F52" s="69">
        <v>505398.87678055878</v>
      </c>
      <c r="G52" s="60" t="s">
        <v>15</v>
      </c>
      <c r="H52" s="36">
        <v>1</v>
      </c>
      <c r="I52" s="36">
        <f t="shared" si="4"/>
        <v>5</v>
      </c>
      <c r="J52" s="98">
        <v>18.973848333100001</v>
      </c>
      <c r="K52" s="99">
        <v>58.259430000400002</v>
      </c>
      <c r="L52" s="81" t="s">
        <v>15</v>
      </c>
      <c r="M52" s="82" t="s">
        <v>15</v>
      </c>
      <c r="O52" s="34"/>
    </row>
    <row r="53" spans="1:15" s="33" customFormat="1" ht="26.1" customHeight="1" x14ac:dyDescent="0.2">
      <c r="A53" s="125"/>
      <c r="B53" s="127"/>
      <c r="C53" s="35">
        <f t="shared" si="5"/>
        <v>44</v>
      </c>
      <c r="D53" s="35" t="str">
        <f t="shared" si="2"/>
        <v>505</v>
      </c>
      <c r="E53" s="72" t="s">
        <v>62</v>
      </c>
      <c r="F53" s="69">
        <v>505510.00214086147</v>
      </c>
      <c r="G53" s="60" t="s">
        <v>15</v>
      </c>
      <c r="H53" s="36">
        <v>1</v>
      </c>
      <c r="I53" s="36">
        <f t="shared" si="4"/>
        <v>5</v>
      </c>
      <c r="J53" s="98">
        <v>18.974296666800001</v>
      </c>
      <c r="K53" s="99">
        <v>58.258504999899998</v>
      </c>
      <c r="L53" s="81" t="s">
        <v>15</v>
      </c>
      <c r="M53" s="82" t="s">
        <v>15</v>
      </c>
      <c r="O53" s="34"/>
    </row>
    <row r="54" spans="1:15" s="33" customFormat="1" ht="26.1" customHeight="1" x14ac:dyDescent="0.2">
      <c r="A54" s="125"/>
      <c r="B54" s="127"/>
      <c r="C54" s="35">
        <f t="shared" si="5"/>
        <v>45</v>
      </c>
      <c r="D54" s="35" t="str">
        <f t="shared" si="2"/>
        <v>505</v>
      </c>
      <c r="E54" s="72" t="s">
        <v>63</v>
      </c>
      <c r="F54" s="69">
        <v>505527.51700174622</v>
      </c>
      <c r="G54" s="60" t="s">
        <v>15</v>
      </c>
      <c r="H54" s="36">
        <v>1</v>
      </c>
      <c r="I54" s="36">
        <f t="shared" si="4"/>
        <v>5</v>
      </c>
      <c r="J54" s="98">
        <v>18.9743083332</v>
      </c>
      <c r="K54" s="99">
        <v>58.2585116666</v>
      </c>
      <c r="L54" s="81" t="s">
        <v>15</v>
      </c>
      <c r="M54" s="82" t="s">
        <v>15</v>
      </c>
      <c r="O54" s="34"/>
    </row>
    <row r="55" spans="1:15" s="33" customFormat="1" ht="26.1" customHeight="1" x14ac:dyDescent="0.2">
      <c r="A55" s="125"/>
      <c r="B55" s="127"/>
      <c r="C55" s="35">
        <f t="shared" si="5"/>
        <v>46</v>
      </c>
      <c r="D55" s="35" t="str">
        <f t="shared" si="2"/>
        <v>505</v>
      </c>
      <c r="E55" s="72" t="s">
        <v>64</v>
      </c>
      <c r="F55" s="69">
        <v>505577.78564202558</v>
      </c>
      <c r="G55" s="60" t="s">
        <v>15</v>
      </c>
      <c r="H55" s="36">
        <v>1</v>
      </c>
      <c r="I55" s="36">
        <f t="shared" si="4"/>
        <v>5</v>
      </c>
      <c r="J55" s="98">
        <v>18.9745916665</v>
      </c>
      <c r="K55" s="99">
        <v>58.257906666399997</v>
      </c>
      <c r="L55" s="81" t="s">
        <v>15</v>
      </c>
      <c r="M55" s="82" t="s">
        <v>15</v>
      </c>
      <c r="O55" s="34"/>
    </row>
    <row r="56" spans="1:15" s="33" customFormat="1" ht="26.1" customHeight="1" x14ac:dyDescent="0.2">
      <c r="A56" s="125"/>
      <c r="B56" s="127"/>
      <c r="C56" s="35">
        <f t="shared" si="5"/>
        <v>47</v>
      </c>
      <c r="D56" s="35" t="str">
        <f t="shared" si="2"/>
        <v>505</v>
      </c>
      <c r="E56" s="72" t="s">
        <v>65</v>
      </c>
      <c r="F56" s="69">
        <v>505597.87330733408</v>
      </c>
      <c r="G56" s="60" t="s">
        <v>15</v>
      </c>
      <c r="H56" s="36">
        <v>1</v>
      </c>
      <c r="I56" s="36">
        <f t="shared" si="4"/>
        <v>5</v>
      </c>
      <c r="J56" s="98">
        <v>18.974678333699998</v>
      </c>
      <c r="K56" s="99">
        <v>58.257738333500001</v>
      </c>
      <c r="L56" s="81" t="s">
        <v>15</v>
      </c>
      <c r="M56" s="82" t="s">
        <v>15</v>
      </c>
      <c r="O56" s="34"/>
    </row>
    <row r="57" spans="1:15" s="33" customFormat="1" ht="26.1" customHeight="1" x14ac:dyDescent="0.2">
      <c r="A57" s="125"/>
      <c r="B57" s="127"/>
      <c r="C57" s="35">
        <f t="shared" si="5"/>
        <v>48</v>
      </c>
      <c r="D57" s="35" t="str">
        <f t="shared" si="2"/>
        <v>505</v>
      </c>
      <c r="E57" s="72" t="s">
        <v>66</v>
      </c>
      <c r="F57" s="69">
        <v>505689.30681839347</v>
      </c>
      <c r="G57" s="60" t="s">
        <v>15</v>
      </c>
      <c r="H57" s="36">
        <v>1</v>
      </c>
      <c r="I57" s="36">
        <f t="shared" si="4"/>
        <v>5</v>
      </c>
      <c r="J57" s="98">
        <v>18.975045000200002</v>
      </c>
      <c r="K57" s="99">
        <v>58.256970000400003</v>
      </c>
      <c r="L57" s="81" t="s">
        <v>15</v>
      </c>
      <c r="M57" s="82" t="s">
        <v>15</v>
      </c>
      <c r="O57" s="34"/>
    </row>
    <row r="58" spans="1:15" s="33" customFormat="1" ht="26.1" customHeight="1" x14ac:dyDescent="0.2">
      <c r="A58" s="125"/>
      <c r="B58" s="127"/>
      <c r="C58" s="35">
        <f t="shared" si="5"/>
        <v>49</v>
      </c>
      <c r="D58" s="35" t="str">
        <f t="shared" si="2"/>
        <v>505</v>
      </c>
      <c r="E58" s="72" t="s">
        <v>67</v>
      </c>
      <c r="F58" s="69">
        <v>505701.57711641444</v>
      </c>
      <c r="G58" s="60" t="s">
        <v>15</v>
      </c>
      <c r="H58" s="36">
        <v>1</v>
      </c>
      <c r="I58" s="36">
        <f t="shared" si="4"/>
        <v>5</v>
      </c>
      <c r="J58" s="98">
        <v>18.975113332900001</v>
      </c>
      <c r="K58" s="99">
        <v>58.256834999699997</v>
      </c>
      <c r="L58" s="81" t="s">
        <v>15</v>
      </c>
      <c r="M58" s="82" t="s">
        <v>15</v>
      </c>
      <c r="O58" s="34"/>
    </row>
    <row r="59" spans="1:15" s="33" customFormat="1" ht="26.1" customHeight="1" x14ac:dyDescent="0.2">
      <c r="A59" s="125"/>
      <c r="B59" s="127"/>
      <c r="C59" s="35">
        <f t="shared" si="5"/>
        <v>50</v>
      </c>
      <c r="D59" s="35" t="str">
        <f t="shared" si="2"/>
        <v>505</v>
      </c>
      <c r="E59" s="72" t="s">
        <v>68</v>
      </c>
      <c r="F59" s="69">
        <v>505744.02838940627</v>
      </c>
      <c r="G59" s="60" t="s">
        <v>15</v>
      </c>
      <c r="H59" s="36">
        <v>1</v>
      </c>
      <c r="I59" s="36">
        <f t="shared" si="4"/>
        <v>5</v>
      </c>
      <c r="J59" s="98">
        <v>18.9752750002</v>
      </c>
      <c r="K59" s="99">
        <v>58.256474999600002</v>
      </c>
      <c r="L59" s="81" t="s">
        <v>15</v>
      </c>
      <c r="M59" s="82" t="s">
        <v>15</v>
      </c>
      <c r="O59" s="34"/>
    </row>
    <row r="60" spans="1:15" s="33" customFormat="1" ht="26.1" customHeight="1" x14ac:dyDescent="0.2">
      <c r="A60" s="125"/>
      <c r="B60" s="127"/>
      <c r="C60" s="35">
        <f t="shared" si="5"/>
        <v>51</v>
      </c>
      <c r="D60" s="35" t="str">
        <f t="shared" si="2"/>
        <v>505</v>
      </c>
      <c r="E60" s="72" t="s">
        <v>69</v>
      </c>
      <c r="F60" s="69">
        <v>505814.58260302676</v>
      </c>
      <c r="G60" s="60" t="s">
        <v>15</v>
      </c>
      <c r="H60" s="36">
        <v>1</v>
      </c>
      <c r="I60" s="36">
        <f t="shared" si="4"/>
        <v>5</v>
      </c>
      <c r="J60" s="98">
        <v>18.975548333599999</v>
      </c>
      <c r="K60" s="99">
        <v>58.255898333300003</v>
      </c>
      <c r="L60" s="81" t="s">
        <v>15</v>
      </c>
      <c r="M60" s="82" t="s">
        <v>15</v>
      </c>
      <c r="O60" s="34"/>
    </row>
    <row r="61" spans="1:15" s="33" customFormat="1" ht="26.1" customHeight="1" x14ac:dyDescent="0.2">
      <c r="A61" s="125"/>
      <c r="B61" s="127"/>
      <c r="C61" s="35">
        <f t="shared" si="5"/>
        <v>52</v>
      </c>
      <c r="D61" s="35" t="str">
        <f t="shared" si="2"/>
        <v>505</v>
      </c>
      <c r="E61" s="72" t="s">
        <v>70</v>
      </c>
      <c r="F61" s="69">
        <v>505824.57695867284</v>
      </c>
      <c r="G61" s="60" t="s">
        <v>15</v>
      </c>
      <c r="H61" s="36">
        <v>1</v>
      </c>
      <c r="I61" s="36">
        <f t="shared" si="4"/>
        <v>5</v>
      </c>
      <c r="J61" s="98">
        <v>18.9755949997</v>
      </c>
      <c r="K61" s="99">
        <v>58.2557883335</v>
      </c>
      <c r="L61" s="81" t="s">
        <v>15</v>
      </c>
      <c r="M61" s="82" t="s">
        <v>15</v>
      </c>
      <c r="O61" s="34"/>
    </row>
    <row r="62" spans="1:15" s="33" customFormat="1" ht="26.1" customHeight="1" x14ac:dyDescent="0.2">
      <c r="A62" s="125"/>
      <c r="B62" s="127"/>
      <c r="C62" s="35">
        <f t="shared" si="5"/>
        <v>53</v>
      </c>
      <c r="D62" s="35" t="str">
        <f t="shared" si="2"/>
        <v>505</v>
      </c>
      <c r="E62" s="72" t="s">
        <v>71</v>
      </c>
      <c r="F62" s="69">
        <v>505865.54392142023</v>
      </c>
      <c r="G62" s="60" t="s">
        <v>15</v>
      </c>
      <c r="H62" s="36">
        <v>1</v>
      </c>
      <c r="I62" s="36">
        <f t="shared" si="4"/>
        <v>5</v>
      </c>
      <c r="J62" s="98">
        <v>18.975755000300001</v>
      </c>
      <c r="K62" s="99">
        <v>58.255464999600001</v>
      </c>
      <c r="L62" s="81" t="s">
        <v>15</v>
      </c>
      <c r="M62" s="82" t="s">
        <v>15</v>
      </c>
      <c r="O62" s="34"/>
    </row>
    <row r="63" spans="1:15" s="33" customFormat="1" ht="26.1" customHeight="1" x14ac:dyDescent="0.2">
      <c r="A63" s="125"/>
      <c r="B63" s="127"/>
      <c r="C63" s="35">
        <f t="shared" si="5"/>
        <v>54</v>
      </c>
      <c r="D63" s="35" t="str">
        <f t="shared" si="2"/>
        <v>505</v>
      </c>
      <c r="E63" s="72" t="s">
        <v>72</v>
      </c>
      <c r="F63" s="69">
        <v>505898.20320971764</v>
      </c>
      <c r="G63" s="60" t="s">
        <v>15</v>
      </c>
      <c r="H63" s="36">
        <v>1</v>
      </c>
      <c r="I63" s="36">
        <f t="shared" si="4"/>
        <v>5</v>
      </c>
      <c r="J63" s="98">
        <v>18.975916667100002</v>
      </c>
      <c r="K63" s="99">
        <v>58.2551016671</v>
      </c>
      <c r="L63" s="81" t="s">
        <v>15</v>
      </c>
      <c r="M63" s="82" t="s">
        <v>15</v>
      </c>
      <c r="O63" s="34"/>
    </row>
    <row r="64" spans="1:15" s="33" customFormat="1" ht="26.1" customHeight="1" x14ac:dyDescent="0.2">
      <c r="A64" s="125"/>
      <c r="B64" s="127"/>
      <c r="C64" s="35">
        <f t="shared" si="5"/>
        <v>55</v>
      </c>
      <c r="D64" s="35" t="str">
        <f t="shared" si="2"/>
        <v>505</v>
      </c>
      <c r="E64" s="72" t="s">
        <v>73</v>
      </c>
      <c r="F64" s="69">
        <v>505917.12082310684</v>
      </c>
      <c r="G64" s="60" t="s">
        <v>15</v>
      </c>
      <c r="H64" s="36">
        <v>1</v>
      </c>
      <c r="I64" s="36">
        <f t="shared" si="4"/>
        <v>5</v>
      </c>
      <c r="J64" s="98">
        <v>18.975981666900001</v>
      </c>
      <c r="K64" s="99">
        <v>58.254966666800001</v>
      </c>
      <c r="L64" s="81" t="s">
        <v>15</v>
      </c>
      <c r="M64" s="82" t="s">
        <v>15</v>
      </c>
      <c r="O64" s="34"/>
    </row>
    <row r="65" spans="1:15" s="33" customFormat="1" ht="26.1" customHeight="1" x14ac:dyDescent="0.2">
      <c r="A65" s="125"/>
      <c r="B65" s="127"/>
      <c r="C65" s="35">
        <f t="shared" si="5"/>
        <v>56</v>
      </c>
      <c r="D65" s="35" t="str">
        <f t="shared" si="2"/>
        <v>506</v>
      </c>
      <c r="E65" s="72" t="s">
        <v>74</v>
      </c>
      <c r="F65" s="69">
        <v>506308.64608869597</v>
      </c>
      <c r="G65" s="60" t="s">
        <v>15</v>
      </c>
      <c r="H65" s="36">
        <v>1</v>
      </c>
      <c r="I65" s="36">
        <f t="shared" si="4"/>
        <v>5</v>
      </c>
      <c r="J65" s="98">
        <v>18.977568333699999</v>
      </c>
      <c r="K65" s="99">
        <v>58.251586666999998</v>
      </c>
      <c r="L65" s="81" t="s">
        <v>15</v>
      </c>
      <c r="M65" s="82" t="s">
        <v>15</v>
      </c>
      <c r="O65" s="34"/>
    </row>
    <row r="66" spans="1:15" s="33" customFormat="1" ht="26.1" customHeight="1" x14ac:dyDescent="0.2">
      <c r="A66" s="125"/>
      <c r="B66" s="127"/>
      <c r="C66" s="35">
        <f t="shared" si="5"/>
        <v>57</v>
      </c>
      <c r="D66" s="35" t="str">
        <f t="shared" si="2"/>
        <v>506</v>
      </c>
      <c r="E66" s="72" t="s">
        <v>75</v>
      </c>
      <c r="F66" s="69">
        <v>506351.33452519204</v>
      </c>
      <c r="G66" s="60" t="s">
        <v>15</v>
      </c>
      <c r="H66" s="36">
        <v>1</v>
      </c>
      <c r="I66" s="36">
        <f t="shared" si="4"/>
        <v>5</v>
      </c>
      <c r="J66" s="98">
        <v>18.977753333500001</v>
      </c>
      <c r="K66" s="99">
        <v>58.251233333099997</v>
      </c>
      <c r="L66" s="81" t="s">
        <v>15</v>
      </c>
      <c r="M66" s="82" t="s">
        <v>15</v>
      </c>
      <c r="O66" s="34"/>
    </row>
    <row r="67" spans="1:15" s="33" customFormat="1" ht="26.1" customHeight="1" x14ac:dyDescent="0.2">
      <c r="A67" s="125"/>
      <c r="B67" s="127"/>
      <c r="C67" s="35">
        <f t="shared" si="5"/>
        <v>58</v>
      </c>
      <c r="D67" s="35" t="str">
        <f t="shared" si="2"/>
        <v>506</v>
      </c>
      <c r="E67" s="72" t="s">
        <v>76</v>
      </c>
      <c r="F67" s="69">
        <v>506372.92635618075</v>
      </c>
      <c r="G67" s="60" t="s">
        <v>15</v>
      </c>
      <c r="H67" s="36">
        <v>1</v>
      </c>
      <c r="I67" s="36">
        <f t="shared" si="4"/>
        <v>5</v>
      </c>
      <c r="J67" s="98">
        <v>18.977833333300001</v>
      </c>
      <c r="K67" s="99">
        <v>58.251051666999999</v>
      </c>
      <c r="L67" s="81" t="s">
        <v>15</v>
      </c>
      <c r="M67" s="82" t="s">
        <v>15</v>
      </c>
      <c r="O67" s="34"/>
    </row>
    <row r="68" spans="1:15" s="33" customFormat="1" ht="26.1" customHeight="1" x14ac:dyDescent="0.2">
      <c r="A68" s="125"/>
      <c r="B68" s="127"/>
      <c r="C68" s="35">
        <f t="shared" si="5"/>
        <v>59</v>
      </c>
      <c r="D68" s="35" t="str">
        <f t="shared" si="2"/>
        <v>506</v>
      </c>
      <c r="E68" s="72" t="s">
        <v>77</v>
      </c>
      <c r="F68" s="69">
        <v>506382.73182071233</v>
      </c>
      <c r="G68" s="70">
        <v>506402.3427497755</v>
      </c>
      <c r="H68" s="36">
        <f>+G68-F68</f>
        <v>19.61092906317208</v>
      </c>
      <c r="I68" s="36">
        <f t="shared" si="4"/>
        <v>23.61092906317208</v>
      </c>
      <c r="J68" s="98">
        <v>18.9778816671</v>
      </c>
      <c r="K68" s="99">
        <v>58.2509483336</v>
      </c>
      <c r="L68" s="104">
        <v>18.977951666900001</v>
      </c>
      <c r="M68" s="105">
        <v>58.250793333700003</v>
      </c>
      <c r="O68" s="34"/>
    </row>
    <row r="69" spans="1:15" s="33" customFormat="1" ht="26.1" customHeight="1" thickBot="1" x14ac:dyDescent="0.25">
      <c r="A69" s="126"/>
      <c r="B69" s="128"/>
      <c r="C69" s="37">
        <f t="shared" si="5"/>
        <v>60</v>
      </c>
      <c r="D69" s="37" t="str">
        <f t="shared" si="2"/>
        <v>506</v>
      </c>
      <c r="E69" s="75" t="s">
        <v>78</v>
      </c>
      <c r="F69" s="76">
        <v>506427.99542971165</v>
      </c>
      <c r="G69" s="61" t="s">
        <v>15</v>
      </c>
      <c r="H69" s="38">
        <v>1</v>
      </c>
      <c r="I69" s="38">
        <f t="shared" si="4"/>
        <v>5</v>
      </c>
      <c r="J69" s="108">
        <v>18.978063333000001</v>
      </c>
      <c r="K69" s="109">
        <v>58.250581666499997</v>
      </c>
      <c r="L69" s="83" t="s">
        <v>15</v>
      </c>
      <c r="M69" s="84" t="s">
        <v>15</v>
      </c>
      <c r="O69" s="34"/>
    </row>
    <row r="70" spans="1:15" s="33" customFormat="1" ht="26.1" customHeight="1" thickTop="1" x14ac:dyDescent="0.2">
      <c r="A70" s="125" t="s">
        <v>18</v>
      </c>
      <c r="B70" s="127" t="s">
        <v>14</v>
      </c>
      <c r="C70" s="39">
        <f t="shared" si="5"/>
        <v>61</v>
      </c>
      <c r="D70" s="39" t="str">
        <f t="shared" si="2"/>
        <v>506</v>
      </c>
      <c r="E70" s="73" t="s">
        <v>79</v>
      </c>
      <c r="F70" s="74">
        <v>506439.18752559111</v>
      </c>
      <c r="G70" s="62" t="s">
        <v>15</v>
      </c>
      <c r="H70" s="40">
        <v>1</v>
      </c>
      <c r="I70" s="40">
        <f t="shared" si="4"/>
        <v>5</v>
      </c>
      <c r="J70" s="106">
        <v>18.978149999900001</v>
      </c>
      <c r="K70" s="107">
        <v>58.250403333000001</v>
      </c>
      <c r="L70" s="85" t="s">
        <v>15</v>
      </c>
      <c r="M70" s="86" t="s">
        <v>15</v>
      </c>
      <c r="O70" s="34"/>
    </row>
    <row r="71" spans="1:15" s="33" customFormat="1" ht="26.1" customHeight="1" x14ac:dyDescent="0.2">
      <c r="A71" s="125"/>
      <c r="B71" s="127"/>
      <c r="C71" s="35">
        <f t="shared" si="5"/>
        <v>62</v>
      </c>
      <c r="D71" s="35" t="str">
        <f t="shared" si="2"/>
        <v>506</v>
      </c>
      <c r="E71" s="72" t="s">
        <v>80</v>
      </c>
      <c r="F71" s="69">
        <v>506481.67787189462</v>
      </c>
      <c r="G71" s="60" t="s">
        <v>15</v>
      </c>
      <c r="H71" s="36">
        <v>1</v>
      </c>
      <c r="I71" s="36">
        <f t="shared" si="4"/>
        <v>5</v>
      </c>
      <c r="J71" s="98">
        <v>18.978284999700001</v>
      </c>
      <c r="K71" s="99">
        <v>58.250115000400001</v>
      </c>
      <c r="L71" s="81" t="s">
        <v>15</v>
      </c>
      <c r="M71" s="82" t="s">
        <v>15</v>
      </c>
      <c r="O71" s="34"/>
    </row>
    <row r="72" spans="1:15" s="33" customFormat="1" ht="26.1" customHeight="1" x14ac:dyDescent="0.2">
      <c r="A72" s="125"/>
      <c r="B72" s="127"/>
      <c r="C72" s="35">
        <f t="shared" si="5"/>
        <v>63</v>
      </c>
      <c r="D72" s="35" t="str">
        <f t="shared" si="2"/>
        <v>506</v>
      </c>
      <c r="E72" s="72" t="s">
        <v>81</v>
      </c>
      <c r="F72" s="69">
        <v>506494.6527795071</v>
      </c>
      <c r="G72" s="60" t="s">
        <v>15</v>
      </c>
      <c r="H72" s="36">
        <v>1</v>
      </c>
      <c r="I72" s="36">
        <f t="shared" si="4"/>
        <v>5</v>
      </c>
      <c r="J72" s="98">
        <v>18.978310000299999</v>
      </c>
      <c r="K72" s="99">
        <v>58.250016666500002</v>
      </c>
      <c r="L72" s="81" t="s">
        <v>15</v>
      </c>
      <c r="M72" s="82" t="s">
        <v>15</v>
      </c>
      <c r="O72" s="34"/>
    </row>
    <row r="73" spans="1:15" s="33" customFormat="1" ht="26.1" customHeight="1" x14ac:dyDescent="0.2">
      <c r="A73" s="125"/>
      <c r="B73" s="127"/>
      <c r="C73" s="35">
        <f t="shared" si="5"/>
        <v>64</v>
      </c>
      <c r="D73" s="35" t="str">
        <f t="shared" si="2"/>
        <v>506</v>
      </c>
      <c r="E73" s="72" t="s">
        <v>82</v>
      </c>
      <c r="F73" s="69">
        <v>506509.80667923775</v>
      </c>
      <c r="G73" s="70">
        <v>506517.82933203632</v>
      </c>
      <c r="H73" s="36">
        <f>+G73-F73</f>
        <v>8.0226527985651046</v>
      </c>
      <c r="I73" s="36">
        <f t="shared" ref="I73" si="6">+H73+4</f>
        <v>12.022652798565105</v>
      </c>
      <c r="J73" s="98">
        <v>18.9783800001</v>
      </c>
      <c r="K73" s="99">
        <v>58.249880000300003</v>
      </c>
      <c r="L73" s="104">
        <v>18.978431666399999</v>
      </c>
      <c r="M73" s="105">
        <v>58.249808333399997</v>
      </c>
      <c r="O73" s="34"/>
    </row>
    <row r="74" spans="1:15" s="33" customFormat="1" ht="26.1" customHeight="1" x14ac:dyDescent="0.2">
      <c r="A74" s="125"/>
      <c r="B74" s="127"/>
      <c r="C74" s="35">
        <f t="shared" si="5"/>
        <v>65</v>
      </c>
      <c r="D74" s="35" t="str">
        <f t="shared" si="2"/>
        <v>507</v>
      </c>
      <c r="E74" s="72" t="s">
        <v>83</v>
      </c>
      <c r="F74" s="69">
        <v>507862.26746892149</v>
      </c>
      <c r="G74" s="60" t="s">
        <v>15</v>
      </c>
      <c r="H74" s="36">
        <v>1</v>
      </c>
      <c r="I74" s="36">
        <f t="shared" si="4"/>
        <v>5</v>
      </c>
      <c r="J74" s="98">
        <v>18.983111666500001</v>
      </c>
      <c r="K74" s="99">
        <v>58.237951666299999</v>
      </c>
      <c r="L74" s="81" t="s">
        <v>15</v>
      </c>
      <c r="M74" s="82" t="s">
        <v>15</v>
      </c>
      <c r="O74" s="34"/>
    </row>
    <row r="75" spans="1:15" s="33" customFormat="1" ht="26.1" customHeight="1" x14ac:dyDescent="0.2">
      <c r="A75" s="125"/>
      <c r="B75" s="127"/>
      <c r="C75" s="35">
        <f t="shared" si="5"/>
        <v>66</v>
      </c>
      <c r="D75" s="35" t="str">
        <f t="shared" si="2"/>
        <v>507</v>
      </c>
      <c r="E75" s="72" t="s">
        <v>84</v>
      </c>
      <c r="F75" s="69">
        <v>507919.91533783986</v>
      </c>
      <c r="G75" s="60" t="s">
        <v>15</v>
      </c>
      <c r="H75" s="36">
        <v>1</v>
      </c>
      <c r="I75" s="36">
        <f t="shared" si="4"/>
        <v>5</v>
      </c>
      <c r="J75" s="98">
        <v>18.983266666199999</v>
      </c>
      <c r="K75" s="99">
        <v>58.237436666800001</v>
      </c>
      <c r="L75" s="81" t="s">
        <v>15</v>
      </c>
      <c r="M75" s="82" t="s">
        <v>15</v>
      </c>
      <c r="O75" s="34"/>
    </row>
    <row r="76" spans="1:15" s="33" customFormat="1" ht="26.1" customHeight="1" x14ac:dyDescent="0.2">
      <c r="A76" s="125"/>
      <c r="B76" s="127"/>
      <c r="C76" s="35">
        <f t="shared" si="5"/>
        <v>67</v>
      </c>
      <c r="D76" s="35" t="str">
        <f t="shared" si="2"/>
        <v>507</v>
      </c>
      <c r="E76" s="72" t="s">
        <v>85</v>
      </c>
      <c r="F76" s="69">
        <v>507966.74024305312</v>
      </c>
      <c r="G76" s="60" t="s">
        <v>15</v>
      </c>
      <c r="H76" s="36">
        <v>1</v>
      </c>
      <c r="I76" s="36">
        <f t="shared" si="4"/>
        <v>5</v>
      </c>
      <c r="J76" s="98">
        <v>18.9834133329</v>
      </c>
      <c r="K76" s="99">
        <v>58.237014999700001</v>
      </c>
      <c r="L76" s="81" t="s">
        <v>15</v>
      </c>
      <c r="M76" s="82" t="s">
        <v>15</v>
      </c>
      <c r="O76" s="34"/>
    </row>
    <row r="77" spans="1:15" s="33" customFormat="1" ht="26.1" customHeight="1" x14ac:dyDescent="0.2">
      <c r="A77" s="125"/>
      <c r="B77" s="127"/>
      <c r="C77" s="35">
        <f t="shared" si="5"/>
        <v>68</v>
      </c>
      <c r="D77" s="35" t="str">
        <f t="shared" si="2"/>
        <v>507</v>
      </c>
      <c r="E77" s="72" t="s">
        <v>86</v>
      </c>
      <c r="F77" s="69">
        <v>507985.27304764284</v>
      </c>
      <c r="G77" s="60" t="s">
        <v>15</v>
      </c>
      <c r="H77" s="36">
        <v>1</v>
      </c>
      <c r="I77" s="36">
        <f t="shared" si="4"/>
        <v>5</v>
      </c>
      <c r="J77" s="98">
        <v>18.983466666999998</v>
      </c>
      <c r="K77" s="99">
        <v>58.236846666399998</v>
      </c>
      <c r="L77" s="81" t="s">
        <v>15</v>
      </c>
      <c r="M77" s="82" t="s">
        <v>15</v>
      </c>
      <c r="O77" s="34"/>
    </row>
    <row r="78" spans="1:15" s="33" customFormat="1" ht="26.1" customHeight="1" x14ac:dyDescent="0.2">
      <c r="A78" s="125"/>
      <c r="B78" s="127"/>
      <c r="C78" s="35">
        <f t="shared" si="5"/>
        <v>69</v>
      </c>
      <c r="D78" s="35" t="str">
        <f t="shared" si="2"/>
        <v>507</v>
      </c>
      <c r="E78" s="72" t="s">
        <v>87</v>
      </c>
      <c r="F78" s="69">
        <v>507994.93376492895</v>
      </c>
      <c r="G78" s="60" t="s">
        <v>15</v>
      </c>
      <c r="H78" s="36">
        <v>1</v>
      </c>
      <c r="I78" s="36">
        <f t="shared" si="4"/>
        <v>5</v>
      </c>
      <c r="J78" s="98">
        <v>18.983483332900001</v>
      </c>
      <c r="K78" s="99">
        <v>58.236729999600001</v>
      </c>
      <c r="L78" s="81" t="s">
        <v>15</v>
      </c>
      <c r="M78" s="82" t="s">
        <v>15</v>
      </c>
      <c r="O78" s="34"/>
    </row>
    <row r="79" spans="1:15" s="33" customFormat="1" ht="26.1" customHeight="1" x14ac:dyDescent="0.2">
      <c r="A79" s="125"/>
      <c r="B79" s="127"/>
      <c r="C79" s="35">
        <f t="shared" si="5"/>
        <v>70</v>
      </c>
      <c r="D79" s="35" t="str">
        <f t="shared" si="2"/>
        <v>508</v>
      </c>
      <c r="E79" s="72" t="s">
        <v>88</v>
      </c>
      <c r="F79" s="69">
        <v>508010.70636457973</v>
      </c>
      <c r="G79" s="60" t="s">
        <v>15</v>
      </c>
      <c r="H79" s="36">
        <v>1</v>
      </c>
      <c r="I79" s="36">
        <f t="shared" si="4"/>
        <v>5</v>
      </c>
      <c r="J79" s="98">
        <v>18.983526666500001</v>
      </c>
      <c r="K79" s="99">
        <v>58.236584999999998</v>
      </c>
      <c r="L79" s="81" t="s">
        <v>15</v>
      </c>
      <c r="M79" s="82" t="s">
        <v>15</v>
      </c>
      <c r="O79" s="34"/>
    </row>
    <row r="80" spans="1:15" s="33" customFormat="1" ht="26.1" customHeight="1" x14ac:dyDescent="0.2">
      <c r="A80" s="125"/>
      <c r="B80" s="127"/>
      <c r="C80" s="35">
        <f t="shared" si="5"/>
        <v>71</v>
      </c>
      <c r="D80" s="35" t="str">
        <f t="shared" si="2"/>
        <v>508</v>
      </c>
      <c r="E80" s="72" t="s">
        <v>89</v>
      </c>
      <c r="F80" s="69">
        <v>508017.31114068348</v>
      </c>
      <c r="G80" s="60" t="s">
        <v>15</v>
      </c>
      <c r="H80" s="36">
        <v>1</v>
      </c>
      <c r="I80" s="36">
        <f t="shared" si="4"/>
        <v>5</v>
      </c>
      <c r="J80" s="98">
        <v>18.983541666499999</v>
      </c>
      <c r="K80" s="99">
        <v>58.236538333600002</v>
      </c>
      <c r="L80" s="81" t="s">
        <v>15</v>
      </c>
      <c r="M80" s="82" t="s">
        <v>15</v>
      </c>
      <c r="O80" s="34"/>
    </row>
    <row r="81" spans="1:15" s="33" customFormat="1" ht="26.1" customHeight="1" x14ac:dyDescent="0.2">
      <c r="A81" s="125"/>
      <c r="B81" s="127"/>
      <c r="C81" s="35">
        <f t="shared" si="5"/>
        <v>72</v>
      </c>
      <c r="D81" s="35" t="str">
        <f t="shared" si="2"/>
        <v>508</v>
      </c>
      <c r="E81" s="72" t="s">
        <v>90</v>
      </c>
      <c r="F81" s="69">
        <v>508031.70363786485</v>
      </c>
      <c r="G81" s="60" t="s">
        <v>15</v>
      </c>
      <c r="H81" s="36">
        <v>1</v>
      </c>
      <c r="I81" s="36">
        <f t="shared" si="4"/>
        <v>5</v>
      </c>
      <c r="J81" s="98">
        <v>18.983588333499998</v>
      </c>
      <c r="K81" s="99">
        <v>58.236395000199998</v>
      </c>
      <c r="L81" s="81" t="s">
        <v>15</v>
      </c>
      <c r="M81" s="82" t="s">
        <v>15</v>
      </c>
      <c r="O81" s="34"/>
    </row>
    <row r="82" spans="1:15" s="33" customFormat="1" ht="26.1" customHeight="1" x14ac:dyDescent="0.2">
      <c r="A82" s="125"/>
      <c r="B82" s="127"/>
      <c r="C82" s="35">
        <f t="shared" si="5"/>
        <v>73</v>
      </c>
      <c r="D82" s="35" t="str">
        <f t="shared" si="2"/>
        <v>508</v>
      </c>
      <c r="E82" s="72" t="s">
        <v>91</v>
      </c>
      <c r="F82" s="69">
        <v>508085.33047667751</v>
      </c>
      <c r="G82" s="60" t="s">
        <v>15</v>
      </c>
      <c r="H82" s="36">
        <v>1</v>
      </c>
      <c r="I82" s="36">
        <f t="shared" si="4"/>
        <v>5</v>
      </c>
      <c r="J82" s="98">
        <v>18.983743333100001</v>
      </c>
      <c r="K82" s="99">
        <v>58.2358833336</v>
      </c>
      <c r="L82" s="81" t="s">
        <v>15</v>
      </c>
      <c r="M82" s="82" t="s">
        <v>15</v>
      </c>
      <c r="O82" s="34"/>
    </row>
    <row r="83" spans="1:15" s="33" customFormat="1" ht="26.1" customHeight="1" x14ac:dyDescent="0.2">
      <c r="A83" s="125"/>
      <c r="B83" s="127"/>
      <c r="C83" s="35">
        <f t="shared" si="5"/>
        <v>74</v>
      </c>
      <c r="D83" s="35" t="str">
        <f t="shared" si="2"/>
        <v>508</v>
      </c>
      <c r="E83" s="72" t="s">
        <v>92</v>
      </c>
      <c r="F83" s="69">
        <v>508143.5905166376</v>
      </c>
      <c r="G83" s="60" t="s">
        <v>15</v>
      </c>
      <c r="H83" s="36">
        <v>1</v>
      </c>
      <c r="I83" s="36">
        <f t="shared" si="4"/>
        <v>5</v>
      </c>
      <c r="J83" s="98">
        <v>18.9839049998</v>
      </c>
      <c r="K83" s="99">
        <v>58.235371666600003</v>
      </c>
      <c r="L83" s="81" t="s">
        <v>15</v>
      </c>
      <c r="M83" s="82" t="s">
        <v>15</v>
      </c>
      <c r="O83" s="34"/>
    </row>
    <row r="84" spans="1:15" s="33" customFormat="1" ht="26.1" customHeight="1" x14ac:dyDescent="0.2">
      <c r="A84" s="125"/>
      <c r="B84" s="127"/>
      <c r="C84" s="35">
        <f t="shared" si="5"/>
        <v>75</v>
      </c>
      <c r="D84" s="35" t="str">
        <f t="shared" si="2"/>
        <v>508</v>
      </c>
      <c r="E84" s="72" t="s">
        <v>93</v>
      </c>
      <c r="F84" s="69">
        <v>508258.82907283615</v>
      </c>
      <c r="G84" s="60" t="s">
        <v>15</v>
      </c>
      <c r="H84" s="36">
        <v>1</v>
      </c>
      <c r="I84" s="36">
        <f t="shared" si="4"/>
        <v>5</v>
      </c>
      <c r="J84" s="98">
        <v>18.984241666199999</v>
      </c>
      <c r="K84" s="99">
        <v>58.234291666700003</v>
      </c>
      <c r="L84" s="81" t="s">
        <v>15</v>
      </c>
      <c r="M84" s="82" t="s">
        <v>15</v>
      </c>
      <c r="O84" s="34"/>
    </row>
    <row r="85" spans="1:15" s="33" customFormat="1" ht="26.1" customHeight="1" x14ac:dyDescent="0.2">
      <c r="A85" s="125"/>
      <c r="B85" s="127"/>
      <c r="C85" s="35">
        <f t="shared" si="5"/>
        <v>76</v>
      </c>
      <c r="D85" s="35" t="str">
        <f t="shared" si="2"/>
        <v>508</v>
      </c>
      <c r="E85" s="72" t="s">
        <v>94</v>
      </c>
      <c r="F85" s="69">
        <v>508332.46739745577</v>
      </c>
      <c r="G85" s="70">
        <v>508336.90344110754</v>
      </c>
      <c r="H85" s="36">
        <f>+G85-F85</f>
        <v>4.4360436517745256</v>
      </c>
      <c r="I85" s="36">
        <f t="shared" si="4"/>
        <v>8.4360436517745256</v>
      </c>
      <c r="J85" s="98">
        <v>18.984444999699999</v>
      </c>
      <c r="K85" s="99">
        <v>58.233621666700003</v>
      </c>
      <c r="L85" s="104">
        <v>18.9844566666</v>
      </c>
      <c r="M85" s="105">
        <v>58.233576666700003</v>
      </c>
      <c r="O85" s="34"/>
    </row>
    <row r="86" spans="1:15" s="33" customFormat="1" ht="26.1" customHeight="1" x14ac:dyDescent="0.2">
      <c r="A86" s="125"/>
      <c r="B86" s="127"/>
      <c r="C86" s="35">
        <f t="shared" si="5"/>
        <v>77</v>
      </c>
      <c r="D86" s="35" t="str">
        <f t="shared" si="2"/>
        <v>508</v>
      </c>
      <c r="E86" s="72" t="s">
        <v>95</v>
      </c>
      <c r="F86" s="69">
        <v>508355.14050945378</v>
      </c>
      <c r="G86" s="60" t="s">
        <v>15</v>
      </c>
      <c r="H86" s="36">
        <v>1</v>
      </c>
      <c r="I86" s="36">
        <f t="shared" si="4"/>
        <v>5</v>
      </c>
      <c r="J86" s="98">
        <v>18.984518333099999</v>
      </c>
      <c r="K86" s="99">
        <v>58.233420000499997</v>
      </c>
      <c r="L86" s="81" t="s">
        <v>15</v>
      </c>
      <c r="M86" s="82" t="s">
        <v>15</v>
      </c>
      <c r="O86" s="34"/>
    </row>
    <row r="87" spans="1:15" s="33" customFormat="1" ht="26.1" customHeight="1" x14ac:dyDescent="0.2">
      <c r="A87" s="125"/>
      <c r="B87" s="127"/>
      <c r="C87" s="35">
        <f t="shared" si="5"/>
        <v>78</v>
      </c>
      <c r="D87" s="35" t="str">
        <f t="shared" si="2"/>
        <v>508</v>
      </c>
      <c r="E87" s="72" t="s">
        <v>96</v>
      </c>
      <c r="F87" s="69">
        <v>508375.44773150416</v>
      </c>
      <c r="G87" s="60" t="s">
        <v>15</v>
      </c>
      <c r="H87" s="36">
        <v>1</v>
      </c>
      <c r="I87" s="36">
        <f t="shared" si="4"/>
        <v>5</v>
      </c>
      <c r="J87" s="98">
        <v>18.9845650002</v>
      </c>
      <c r="K87" s="99">
        <v>58.233221666799999</v>
      </c>
      <c r="L87" s="81" t="s">
        <v>15</v>
      </c>
      <c r="M87" s="82" t="s">
        <v>15</v>
      </c>
      <c r="O87" s="34"/>
    </row>
    <row r="88" spans="1:15" s="33" customFormat="1" ht="26.1" customHeight="1" x14ac:dyDescent="0.2">
      <c r="A88" s="125"/>
      <c r="B88" s="127"/>
      <c r="C88" s="35">
        <f t="shared" si="5"/>
        <v>79</v>
      </c>
      <c r="D88" s="35" t="str">
        <f t="shared" si="2"/>
        <v>508</v>
      </c>
      <c r="E88" s="72" t="s">
        <v>97</v>
      </c>
      <c r="F88" s="69">
        <v>508429.86320029933</v>
      </c>
      <c r="G88" s="60" t="s">
        <v>15</v>
      </c>
      <c r="H88" s="36">
        <v>1</v>
      </c>
      <c r="I88" s="36">
        <f t="shared" si="4"/>
        <v>5</v>
      </c>
      <c r="J88" s="98">
        <v>18.9847133331</v>
      </c>
      <c r="K88" s="99">
        <v>58.232726666399998</v>
      </c>
      <c r="L88" s="81" t="s">
        <v>15</v>
      </c>
      <c r="M88" s="82" t="s">
        <v>15</v>
      </c>
      <c r="O88" s="34"/>
    </row>
    <row r="89" spans="1:15" s="33" customFormat="1" ht="26.1" customHeight="1" thickBot="1" x14ac:dyDescent="0.25">
      <c r="A89" s="126"/>
      <c r="B89" s="128"/>
      <c r="C89" s="37">
        <f t="shared" si="5"/>
        <v>80</v>
      </c>
      <c r="D89" s="37" t="str">
        <f t="shared" si="2"/>
        <v>508</v>
      </c>
      <c r="E89" s="75" t="s">
        <v>98</v>
      </c>
      <c r="F89" s="76">
        <v>508440.21396882017</v>
      </c>
      <c r="G89" s="77">
        <v>508444.94574871543</v>
      </c>
      <c r="H89" s="38">
        <f>+G89-F89</f>
        <v>4.7317798952572048</v>
      </c>
      <c r="I89" s="38">
        <f t="shared" ref="I89" si="7">+H89+4</f>
        <v>8.7317798952572048</v>
      </c>
      <c r="J89" s="108">
        <v>18.984733333499999</v>
      </c>
      <c r="K89" s="109">
        <v>58.232635000099997</v>
      </c>
      <c r="L89" s="110">
        <v>18.984733333200001</v>
      </c>
      <c r="M89" s="111">
        <v>58.232643333600002</v>
      </c>
      <c r="O89" s="34"/>
    </row>
    <row r="90" spans="1:15" s="33" customFormat="1" ht="26.1" customHeight="1" thickTop="1" x14ac:dyDescent="0.2">
      <c r="A90" s="125" t="s">
        <v>18</v>
      </c>
      <c r="B90" s="127" t="s">
        <v>14</v>
      </c>
      <c r="C90" s="39">
        <f t="shared" si="5"/>
        <v>81</v>
      </c>
      <c r="D90" s="39" t="str">
        <f t="shared" si="2"/>
        <v>508</v>
      </c>
      <c r="E90" s="73" t="s">
        <v>99</v>
      </c>
      <c r="F90" s="74">
        <v>508701.64480803197</v>
      </c>
      <c r="G90" s="62" t="s">
        <v>15</v>
      </c>
      <c r="H90" s="40">
        <v>1</v>
      </c>
      <c r="I90" s="40">
        <f t="shared" si="4"/>
        <v>5</v>
      </c>
      <c r="J90" s="106">
        <v>18.9854733331</v>
      </c>
      <c r="K90" s="107">
        <v>58.230266666600002</v>
      </c>
      <c r="L90" s="85" t="s">
        <v>15</v>
      </c>
      <c r="M90" s="86" t="s">
        <v>15</v>
      </c>
      <c r="O90" s="34"/>
    </row>
    <row r="91" spans="1:15" s="33" customFormat="1" ht="26.1" customHeight="1" x14ac:dyDescent="0.2">
      <c r="A91" s="125"/>
      <c r="B91" s="127"/>
      <c r="C91" s="35">
        <f t="shared" si="5"/>
        <v>82</v>
      </c>
      <c r="D91" s="35" t="str">
        <f t="shared" si="2"/>
        <v>508</v>
      </c>
      <c r="E91" s="72" t="s">
        <v>100</v>
      </c>
      <c r="F91" s="69">
        <v>508765.32667912199</v>
      </c>
      <c r="G91" s="70">
        <v>508769.46698653034</v>
      </c>
      <c r="H91" s="36">
        <f>+G91-F91</f>
        <v>4.1403074083500542</v>
      </c>
      <c r="I91" s="36">
        <f t="shared" ref="I91" si="8">+H91+4</f>
        <v>8.1403074083500542</v>
      </c>
      <c r="J91" s="98">
        <v>18.985638333600001</v>
      </c>
      <c r="K91" s="99">
        <v>58.229679999600002</v>
      </c>
      <c r="L91" s="104">
        <v>18.9856499996</v>
      </c>
      <c r="M91" s="105">
        <v>58.2296399998</v>
      </c>
      <c r="O91" s="34"/>
    </row>
    <row r="92" spans="1:15" s="33" customFormat="1" ht="26.1" customHeight="1" x14ac:dyDescent="0.2">
      <c r="A92" s="125"/>
      <c r="B92" s="127"/>
      <c r="C92" s="35">
        <f t="shared" si="5"/>
        <v>83</v>
      </c>
      <c r="D92" s="35" t="str">
        <f t="shared" si="2"/>
        <v>508</v>
      </c>
      <c r="E92" s="72" t="s">
        <v>101</v>
      </c>
      <c r="F92" s="69">
        <v>508874.84766794712</v>
      </c>
      <c r="G92" s="60" t="s">
        <v>15</v>
      </c>
      <c r="H92" s="36">
        <v>1</v>
      </c>
      <c r="I92" s="36">
        <f t="shared" si="4"/>
        <v>5</v>
      </c>
      <c r="J92" s="98">
        <v>18.985940000399999</v>
      </c>
      <c r="K92" s="99">
        <v>58.228701666299997</v>
      </c>
      <c r="L92" s="81" t="s">
        <v>15</v>
      </c>
      <c r="M92" s="82" t="s">
        <v>15</v>
      </c>
      <c r="O92" s="34"/>
    </row>
    <row r="93" spans="1:15" s="33" customFormat="1" ht="26.1" customHeight="1" x14ac:dyDescent="0.2">
      <c r="A93" s="125"/>
      <c r="B93" s="127"/>
      <c r="C93" s="35">
        <f t="shared" si="5"/>
        <v>84</v>
      </c>
      <c r="D93" s="35" t="str">
        <f t="shared" si="2"/>
        <v>508</v>
      </c>
      <c r="E93" s="72" t="s">
        <v>102</v>
      </c>
      <c r="F93" s="69">
        <v>508906.09713100526</v>
      </c>
      <c r="G93" s="60" t="s">
        <v>15</v>
      </c>
      <c r="H93" s="36">
        <v>1</v>
      </c>
      <c r="I93" s="36">
        <f t="shared" si="4"/>
        <v>5</v>
      </c>
      <c r="J93" s="98">
        <v>18.986024999600001</v>
      </c>
      <c r="K93" s="99">
        <v>58.228408332900003</v>
      </c>
      <c r="L93" s="81" t="s">
        <v>15</v>
      </c>
      <c r="M93" s="82" t="s">
        <v>15</v>
      </c>
      <c r="O93" s="34"/>
    </row>
    <row r="94" spans="1:15" s="33" customFormat="1" ht="26.1" customHeight="1" x14ac:dyDescent="0.2">
      <c r="A94" s="125"/>
      <c r="B94" s="127"/>
      <c r="C94" s="35">
        <f t="shared" si="5"/>
        <v>85</v>
      </c>
      <c r="D94" s="35" t="str">
        <f t="shared" si="2"/>
        <v>508</v>
      </c>
      <c r="E94" s="72" t="s">
        <v>103</v>
      </c>
      <c r="F94" s="69">
        <v>508992.05779910204</v>
      </c>
      <c r="G94" s="60" t="s">
        <v>15</v>
      </c>
      <c r="H94" s="36">
        <v>1</v>
      </c>
      <c r="I94" s="36">
        <f t="shared" si="4"/>
        <v>5</v>
      </c>
      <c r="J94" s="98">
        <v>18.986269999899999</v>
      </c>
      <c r="K94" s="99">
        <v>58.227620000199998</v>
      </c>
      <c r="L94" s="81" t="s">
        <v>15</v>
      </c>
      <c r="M94" s="82" t="s">
        <v>15</v>
      </c>
      <c r="O94" s="34"/>
    </row>
    <row r="95" spans="1:15" s="33" customFormat="1" ht="26.1" customHeight="1" x14ac:dyDescent="0.2">
      <c r="A95" s="125"/>
      <c r="B95" s="127"/>
      <c r="C95" s="35">
        <f t="shared" si="5"/>
        <v>86</v>
      </c>
      <c r="D95" s="35" t="str">
        <f t="shared" si="2"/>
        <v>509</v>
      </c>
      <c r="E95" s="72" t="s">
        <v>104</v>
      </c>
      <c r="F95" s="69">
        <v>509027.84188455978</v>
      </c>
      <c r="G95" s="60" t="s">
        <v>15</v>
      </c>
      <c r="H95" s="36">
        <v>1</v>
      </c>
      <c r="I95" s="36">
        <f t="shared" si="4"/>
        <v>5</v>
      </c>
      <c r="J95" s="98">
        <v>18.986366666399999</v>
      </c>
      <c r="K95" s="99">
        <v>58.2273083336</v>
      </c>
      <c r="L95" s="81" t="s">
        <v>15</v>
      </c>
      <c r="M95" s="82" t="s">
        <v>15</v>
      </c>
      <c r="O95" s="34"/>
    </row>
    <row r="96" spans="1:15" s="33" customFormat="1" ht="26.1" customHeight="1" x14ac:dyDescent="0.2">
      <c r="A96" s="125"/>
      <c r="B96" s="127"/>
      <c r="C96" s="35">
        <f t="shared" si="5"/>
        <v>87</v>
      </c>
      <c r="D96" s="35" t="str">
        <f t="shared" si="2"/>
        <v>509</v>
      </c>
      <c r="E96" s="72" t="s">
        <v>105</v>
      </c>
      <c r="F96" s="69">
        <v>509063.33023377403</v>
      </c>
      <c r="G96" s="60" t="s">
        <v>15</v>
      </c>
      <c r="H96" s="36">
        <v>1</v>
      </c>
      <c r="I96" s="36">
        <f t="shared" si="4"/>
        <v>5</v>
      </c>
      <c r="J96" s="98">
        <v>18.986468333000001</v>
      </c>
      <c r="K96" s="99">
        <v>58.226993332900001</v>
      </c>
      <c r="L96" s="81" t="s">
        <v>15</v>
      </c>
      <c r="M96" s="82" t="s">
        <v>15</v>
      </c>
      <c r="O96" s="34"/>
    </row>
    <row r="97" spans="1:15" s="33" customFormat="1" ht="26.1" customHeight="1" x14ac:dyDescent="0.2">
      <c r="A97" s="125"/>
      <c r="B97" s="127"/>
      <c r="C97" s="35">
        <f t="shared" si="5"/>
        <v>88</v>
      </c>
      <c r="D97" s="35" t="str">
        <f t="shared" si="2"/>
        <v>509</v>
      </c>
      <c r="E97" s="72" t="s">
        <v>106</v>
      </c>
      <c r="F97" s="69">
        <v>509507.03317770018</v>
      </c>
      <c r="G97" s="60" t="s">
        <v>15</v>
      </c>
      <c r="H97" s="36">
        <v>1</v>
      </c>
      <c r="I97" s="36">
        <f t="shared" si="4"/>
        <v>5</v>
      </c>
      <c r="J97" s="98">
        <v>18.987698333499999</v>
      </c>
      <c r="K97" s="99">
        <v>58.222943333300002</v>
      </c>
      <c r="L97" s="81" t="s">
        <v>15</v>
      </c>
      <c r="M97" s="82" t="s">
        <v>15</v>
      </c>
      <c r="O97" s="34"/>
    </row>
    <row r="98" spans="1:15" s="33" customFormat="1" ht="26.1" customHeight="1" x14ac:dyDescent="0.2">
      <c r="A98" s="125"/>
      <c r="B98" s="127"/>
      <c r="C98" s="35">
        <f t="shared" si="5"/>
        <v>89</v>
      </c>
      <c r="D98" s="35" t="str">
        <f t="shared" si="2"/>
        <v>509</v>
      </c>
      <c r="E98" s="72" t="s">
        <v>107</v>
      </c>
      <c r="F98" s="69">
        <v>509946.49210605159</v>
      </c>
      <c r="G98" s="60" t="s">
        <v>15</v>
      </c>
      <c r="H98" s="36">
        <v>1</v>
      </c>
      <c r="I98" s="36">
        <f t="shared" si="4"/>
        <v>5</v>
      </c>
      <c r="J98" s="98">
        <v>18.9889333335</v>
      </c>
      <c r="K98" s="99">
        <v>58.218926666400002</v>
      </c>
      <c r="L98" s="81" t="s">
        <v>15</v>
      </c>
      <c r="M98" s="82" t="s">
        <v>15</v>
      </c>
      <c r="O98" s="34"/>
    </row>
    <row r="99" spans="1:15" s="33" customFormat="1" ht="26.1" customHeight="1" x14ac:dyDescent="0.2">
      <c r="A99" s="125"/>
      <c r="B99" s="127"/>
      <c r="C99" s="35">
        <f t="shared" si="5"/>
        <v>90</v>
      </c>
      <c r="D99" s="35" t="str">
        <f t="shared" si="2"/>
        <v>510</v>
      </c>
      <c r="E99" s="72" t="s">
        <v>108</v>
      </c>
      <c r="F99" s="69">
        <v>510009.41274489899</v>
      </c>
      <c r="G99" s="70">
        <v>510015.8131228725</v>
      </c>
      <c r="H99" s="36">
        <f>+G99-F99</f>
        <v>6.4003779735066928</v>
      </c>
      <c r="I99" s="36">
        <f t="shared" si="4"/>
        <v>10.400377973506693</v>
      </c>
      <c r="J99" s="98">
        <v>18.989085000300001</v>
      </c>
      <c r="K99" s="99">
        <v>58.218338332899997</v>
      </c>
      <c r="L99" s="104">
        <v>18.989121666999999</v>
      </c>
      <c r="M99" s="105">
        <v>58.218278333400001</v>
      </c>
      <c r="O99" s="34"/>
    </row>
    <row r="100" spans="1:15" s="33" customFormat="1" ht="26.1" customHeight="1" x14ac:dyDescent="0.2">
      <c r="A100" s="125"/>
      <c r="B100" s="127"/>
      <c r="C100" s="35">
        <f t="shared" si="5"/>
        <v>91</v>
      </c>
      <c r="D100" s="35" t="str">
        <f t="shared" si="2"/>
        <v>510</v>
      </c>
      <c r="E100" s="72" t="s">
        <v>109</v>
      </c>
      <c r="F100" s="69">
        <v>510069.773232557</v>
      </c>
      <c r="G100" s="60" t="s">
        <v>15</v>
      </c>
      <c r="H100" s="36">
        <v>1</v>
      </c>
      <c r="I100" s="36">
        <f t="shared" si="4"/>
        <v>5</v>
      </c>
      <c r="J100" s="98">
        <v>18.9892949999</v>
      </c>
      <c r="K100" s="99">
        <v>58.2177966665</v>
      </c>
      <c r="L100" s="81" t="s">
        <v>15</v>
      </c>
      <c r="M100" s="82" t="s">
        <v>15</v>
      </c>
      <c r="O100" s="34"/>
    </row>
    <row r="101" spans="1:15" s="33" customFormat="1" ht="26.1" customHeight="1" x14ac:dyDescent="0.2">
      <c r="A101" s="125"/>
      <c r="B101" s="127"/>
      <c r="C101" s="35">
        <f t="shared" si="5"/>
        <v>92</v>
      </c>
      <c r="D101" s="35" t="str">
        <f t="shared" si="2"/>
        <v>510</v>
      </c>
      <c r="E101" s="72" t="s">
        <v>110</v>
      </c>
      <c r="F101" s="69">
        <v>510164.00648979796</v>
      </c>
      <c r="G101" s="60" t="s">
        <v>15</v>
      </c>
      <c r="H101" s="36">
        <v>1</v>
      </c>
      <c r="I101" s="36">
        <f t="shared" si="4"/>
        <v>5</v>
      </c>
      <c r="J101" s="98">
        <v>18.989540000400002</v>
      </c>
      <c r="K101" s="99">
        <v>58.216931666299999</v>
      </c>
      <c r="L101" s="81" t="s">
        <v>15</v>
      </c>
      <c r="M101" s="82" t="s">
        <v>15</v>
      </c>
      <c r="O101" s="34"/>
    </row>
    <row r="102" spans="1:15" s="33" customFormat="1" ht="26.1" customHeight="1" x14ac:dyDescent="0.2">
      <c r="A102" s="125"/>
      <c r="B102" s="127"/>
      <c r="C102" s="35">
        <f t="shared" si="5"/>
        <v>93</v>
      </c>
      <c r="D102" s="35" t="str">
        <f t="shared" si="2"/>
        <v>510</v>
      </c>
      <c r="E102" s="72" t="s">
        <v>111</v>
      </c>
      <c r="F102" s="69">
        <v>510233.91831073957</v>
      </c>
      <c r="G102" s="70">
        <v>510240.31868871307</v>
      </c>
      <c r="H102" s="36">
        <f>+G102-F102</f>
        <v>6.4003779735066928</v>
      </c>
      <c r="I102" s="36">
        <f t="shared" ref="I102" si="9">+H102+4</f>
        <v>10.400377973506693</v>
      </c>
      <c r="J102" s="98">
        <v>18.989744999999999</v>
      </c>
      <c r="K102" s="99">
        <v>58.216308333199997</v>
      </c>
      <c r="L102" s="104">
        <v>18.9897566667</v>
      </c>
      <c r="M102" s="105">
        <v>58.2162433329</v>
      </c>
      <c r="O102" s="34"/>
    </row>
    <row r="103" spans="1:15" s="33" customFormat="1" ht="26.1" customHeight="1" x14ac:dyDescent="0.2">
      <c r="A103" s="125"/>
      <c r="B103" s="127"/>
      <c r="C103" s="35">
        <f t="shared" ref="C103:C166" si="10">+C102+1</f>
        <v>94</v>
      </c>
      <c r="D103" s="35" t="str">
        <f t="shared" si="2"/>
        <v>510</v>
      </c>
      <c r="E103" s="72" t="s">
        <v>112</v>
      </c>
      <c r="F103" s="69">
        <v>510325.19754737732</v>
      </c>
      <c r="G103" s="60" t="s">
        <v>15</v>
      </c>
      <c r="H103" s="36">
        <v>1</v>
      </c>
      <c r="I103" s="36">
        <f t="shared" ref="I103:I121" si="11">+H103+4</f>
        <v>5</v>
      </c>
      <c r="J103" s="98">
        <v>18.9899866668</v>
      </c>
      <c r="K103" s="99">
        <v>58.215444999799999</v>
      </c>
      <c r="L103" s="81" t="s">
        <v>15</v>
      </c>
      <c r="M103" s="82" t="s">
        <v>15</v>
      </c>
      <c r="O103" s="34"/>
    </row>
    <row r="104" spans="1:15" s="33" customFormat="1" ht="26.1" customHeight="1" x14ac:dyDescent="0.2">
      <c r="A104" s="125"/>
      <c r="B104" s="127"/>
      <c r="C104" s="35">
        <f t="shared" si="10"/>
        <v>95</v>
      </c>
      <c r="D104" s="35" t="str">
        <f t="shared" si="2"/>
        <v>510</v>
      </c>
      <c r="E104" s="72" t="s">
        <v>113</v>
      </c>
      <c r="F104" s="69">
        <v>510464.33191778645</v>
      </c>
      <c r="G104" s="60" t="s">
        <v>15</v>
      </c>
      <c r="H104" s="36">
        <v>1</v>
      </c>
      <c r="I104" s="36">
        <f t="shared" si="11"/>
        <v>5</v>
      </c>
      <c r="J104" s="98">
        <v>18.990383333600001</v>
      </c>
      <c r="K104" s="99">
        <v>58.2141866662</v>
      </c>
      <c r="L104" s="81" t="s">
        <v>15</v>
      </c>
      <c r="M104" s="82" t="s">
        <v>15</v>
      </c>
      <c r="O104" s="34"/>
    </row>
    <row r="105" spans="1:15" s="33" customFormat="1" ht="26.1" customHeight="1" x14ac:dyDescent="0.2">
      <c r="A105" s="125"/>
      <c r="B105" s="127"/>
      <c r="C105" s="35">
        <f t="shared" si="10"/>
        <v>96</v>
      </c>
      <c r="D105" s="35" t="str">
        <f t="shared" si="2"/>
        <v>510</v>
      </c>
      <c r="E105" s="72" t="s">
        <v>114</v>
      </c>
      <c r="F105" s="69">
        <v>510489.63802762021</v>
      </c>
      <c r="G105" s="60" t="s">
        <v>15</v>
      </c>
      <c r="H105" s="36">
        <v>1</v>
      </c>
      <c r="I105" s="36">
        <f t="shared" si="11"/>
        <v>5</v>
      </c>
      <c r="J105" s="98">
        <v>18.990445000499999</v>
      </c>
      <c r="K105" s="99">
        <v>58.213946666699997</v>
      </c>
      <c r="L105" s="81" t="s">
        <v>15</v>
      </c>
      <c r="M105" s="82" t="s">
        <v>15</v>
      </c>
      <c r="O105" s="34"/>
    </row>
    <row r="106" spans="1:15" s="33" customFormat="1" ht="26.1" customHeight="1" x14ac:dyDescent="0.2">
      <c r="A106" s="125"/>
      <c r="B106" s="127"/>
      <c r="C106" s="35">
        <f t="shared" si="10"/>
        <v>97</v>
      </c>
      <c r="D106" s="35" t="str">
        <f t="shared" si="2"/>
        <v>510</v>
      </c>
      <c r="E106" s="72" t="s">
        <v>115</v>
      </c>
      <c r="F106" s="69">
        <v>510524.39700338413</v>
      </c>
      <c r="G106" s="60" t="s">
        <v>15</v>
      </c>
      <c r="H106" s="36">
        <v>1</v>
      </c>
      <c r="I106" s="36">
        <f t="shared" si="11"/>
        <v>5</v>
      </c>
      <c r="J106" s="98">
        <v>18.990538333500002</v>
      </c>
      <c r="K106" s="99">
        <v>58.213645</v>
      </c>
      <c r="L106" s="81" t="s">
        <v>15</v>
      </c>
      <c r="M106" s="82" t="s">
        <v>15</v>
      </c>
      <c r="O106" s="34"/>
    </row>
    <row r="107" spans="1:15" s="33" customFormat="1" ht="26.1" customHeight="1" x14ac:dyDescent="0.2">
      <c r="A107" s="125"/>
      <c r="B107" s="127"/>
      <c r="C107" s="35">
        <f t="shared" si="10"/>
        <v>98</v>
      </c>
      <c r="D107" s="35" t="str">
        <f t="shared" si="2"/>
        <v>510</v>
      </c>
      <c r="E107" s="72" t="s">
        <v>116</v>
      </c>
      <c r="F107" s="69">
        <v>510561.22379357024</v>
      </c>
      <c r="G107" s="60" t="s">
        <v>15</v>
      </c>
      <c r="H107" s="36">
        <v>1</v>
      </c>
      <c r="I107" s="36">
        <f t="shared" si="11"/>
        <v>5</v>
      </c>
      <c r="J107" s="98">
        <v>18.990648333599999</v>
      </c>
      <c r="K107" s="99">
        <v>58.213303333100001</v>
      </c>
      <c r="L107" s="81" t="s">
        <v>15</v>
      </c>
      <c r="M107" s="82" t="s">
        <v>15</v>
      </c>
      <c r="O107" s="34"/>
    </row>
    <row r="108" spans="1:15" s="33" customFormat="1" ht="26.1" customHeight="1" x14ac:dyDescent="0.2">
      <c r="A108" s="125"/>
      <c r="B108" s="127"/>
      <c r="C108" s="35">
        <f t="shared" si="10"/>
        <v>99</v>
      </c>
      <c r="D108" s="35" t="str">
        <f t="shared" si="2"/>
        <v>510</v>
      </c>
      <c r="E108" s="72" t="s">
        <v>117</v>
      </c>
      <c r="F108" s="69">
        <v>510578.94791718922</v>
      </c>
      <c r="G108" s="70">
        <v>510586.43143605057</v>
      </c>
      <c r="H108" s="36">
        <f>+G108-F108</f>
        <v>7.4835188613506034</v>
      </c>
      <c r="I108" s="36">
        <f t="shared" si="11"/>
        <v>11.483518861350603</v>
      </c>
      <c r="J108" s="98">
        <v>18.990693333599999</v>
      </c>
      <c r="K108" s="99">
        <v>58.213151666500004</v>
      </c>
      <c r="L108" s="104">
        <v>18.990718333099998</v>
      </c>
      <c r="M108" s="105">
        <v>58.213095000300001</v>
      </c>
      <c r="O108" s="34"/>
    </row>
    <row r="109" spans="1:15" s="33" customFormat="1" ht="26.1" customHeight="1" thickBot="1" x14ac:dyDescent="0.25">
      <c r="A109" s="126"/>
      <c r="B109" s="128"/>
      <c r="C109" s="37">
        <f t="shared" si="10"/>
        <v>100</v>
      </c>
      <c r="D109" s="37" t="str">
        <f t="shared" si="2"/>
        <v>510</v>
      </c>
      <c r="E109" s="75" t="s">
        <v>118</v>
      </c>
      <c r="F109" s="76">
        <v>510613.21455618594</v>
      </c>
      <c r="G109" s="61" t="s">
        <v>15</v>
      </c>
      <c r="H109" s="38">
        <v>1</v>
      </c>
      <c r="I109" s="38">
        <f t="shared" si="11"/>
        <v>5</v>
      </c>
      <c r="J109" s="108">
        <v>18.990793333100001</v>
      </c>
      <c r="K109" s="109">
        <v>58.212838333699999</v>
      </c>
      <c r="L109" s="83" t="s">
        <v>15</v>
      </c>
      <c r="M109" s="84" t="s">
        <v>15</v>
      </c>
      <c r="O109" s="34"/>
    </row>
    <row r="110" spans="1:15" s="33" customFormat="1" ht="26.1" customHeight="1" thickTop="1" x14ac:dyDescent="0.2">
      <c r="A110" s="125" t="s">
        <v>18</v>
      </c>
      <c r="B110" s="127" t="s">
        <v>14</v>
      </c>
      <c r="C110" s="39">
        <f t="shared" si="10"/>
        <v>101</v>
      </c>
      <c r="D110" s="39" t="str">
        <f t="shared" si="2"/>
        <v>510</v>
      </c>
      <c r="E110" s="73" t="s">
        <v>119</v>
      </c>
      <c r="F110" s="74">
        <v>510626.31071419333</v>
      </c>
      <c r="G110" s="78">
        <v>510635.17277600279</v>
      </c>
      <c r="H110" s="40">
        <f>+G110-F110</f>
        <v>8.8620618094573729</v>
      </c>
      <c r="I110" s="40">
        <f t="shared" ref="I110" si="12">+H110+4</f>
        <v>12.862061809457373</v>
      </c>
      <c r="J110" s="106">
        <v>18.9908316669</v>
      </c>
      <c r="K110" s="107">
        <v>58.212716666299997</v>
      </c>
      <c r="L110" s="112">
        <v>18.990856666399999</v>
      </c>
      <c r="M110" s="113">
        <v>58.212651666299998</v>
      </c>
      <c r="O110" s="34"/>
    </row>
    <row r="111" spans="1:15" s="33" customFormat="1" ht="26.1" customHeight="1" x14ac:dyDescent="0.2">
      <c r="A111" s="125"/>
      <c r="B111" s="127"/>
      <c r="C111" s="35">
        <f t="shared" si="10"/>
        <v>102</v>
      </c>
      <c r="D111" s="35" t="str">
        <f t="shared" si="2"/>
        <v>510</v>
      </c>
      <c r="E111" s="72" t="s">
        <v>120</v>
      </c>
      <c r="F111" s="69">
        <v>510696.41946984176</v>
      </c>
      <c r="G111" s="60" t="s">
        <v>15</v>
      </c>
      <c r="H111" s="36">
        <v>1</v>
      </c>
      <c r="I111" s="36">
        <f t="shared" si="11"/>
        <v>5</v>
      </c>
      <c r="J111" s="98">
        <v>18.991016666299998</v>
      </c>
      <c r="K111" s="99">
        <v>58.212061666899999</v>
      </c>
      <c r="L111" s="81" t="s">
        <v>15</v>
      </c>
      <c r="M111" s="82" t="s">
        <v>15</v>
      </c>
      <c r="O111" s="34"/>
    </row>
    <row r="112" spans="1:15" s="33" customFormat="1" ht="26.1" customHeight="1" x14ac:dyDescent="0.2">
      <c r="A112" s="125"/>
      <c r="B112" s="127"/>
      <c r="C112" s="35">
        <f t="shared" si="10"/>
        <v>103</v>
      </c>
      <c r="D112" s="35" t="str">
        <f t="shared" si="2"/>
        <v>510</v>
      </c>
      <c r="E112" s="72" t="s">
        <v>121</v>
      </c>
      <c r="F112" s="69">
        <v>510841.46188145719</v>
      </c>
      <c r="G112" s="60" t="s">
        <v>15</v>
      </c>
      <c r="H112" s="36">
        <v>1</v>
      </c>
      <c r="I112" s="36">
        <f t="shared" si="11"/>
        <v>5</v>
      </c>
      <c r="J112" s="98">
        <v>18.991435000100001</v>
      </c>
      <c r="K112" s="99">
        <v>58.210766666700003</v>
      </c>
      <c r="L112" s="81" t="s">
        <v>15</v>
      </c>
      <c r="M112" s="82" t="s">
        <v>15</v>
      </c>
      <c r="O112" s="34"/>
    </row>
    <row r="113" spans="1:15" s="33" customFormat="1" ht="26.1" customHeight="1" x14ac:dyDescent="0.2">
      <c r="A113" s="125"/>
      <c r="B113" s="127"/>
      <c r="C113" s="35">
        <f t="shared" si="10"/>
        <v>104</v>
      </c>
      <c r="D113" s="35" t="str">
        <f t="shared" si="2"/>
        <v>511</v>
      </c>
      <c r="E113" s="72" t="s">
        <v>122</v>
      </c>
      <c r="F113" s="69">
        <v>511331.82930158259</v>
      </c>
      <c r="G113" s="60" t="s">
        <v>15</v>
      </c>
      <c r="H113" s="36">
        <v>1</v>
      </c>
      <c r="I113" s="36">
        <f t="shared" si="11"/>
        <v>5</v>
      </c>
      <c r="J113" s="98">
        <v>18.9928250002</v>
      </c>
      <c r="K113" s="99">
        <v>58.206263333700001</v>
      </c>
      <c r="L113" s="81" t="s">
        <v>15</v>
      </c>
      <c r="M113" s="82" t="s">
        <v>15</v>
      </c>
      <c r="O113" s="34"/>
    </row>
    <row r="114" spans="1:15" s="33" customFormat="1" ht="26.1" customHeight="1" x14ac:dyDescent="0.2">
      <c r="A114" s="125"/>
      <c r="B114" s="127"/>
      <c r="C114" s="35">
        <f t="shared" si="10"/>
        <v>105</v>
      </c>
      <c r="D114" s="35" t="str">
        <f t="shared" si="2"/>
        <v>512</v>
      </c>
      <c r="E114" s="72" t="s">
        <v>123</v>
      </c>
      <c r="F114" s="69">
        <v>512074.73660593707</v>
      </c>
      <c r="G114" s="60" t="s">
        <v>15</v>
      </c>
      <c r="H114" s="36">
        <v>1</v>
      </c>
      <c r="I114" s="36">
        <f t="shared" si="11"/>
        <v>5</v>
      </c>
      <c r="J114" s="98">
        <v>18.9948583334</v>
      </c>
      <c r="K114" s="99">
        <v>58.199448333399999</v>
      </c>
      <c r="L114" s="81" t="s">
        <v>15</v>
      </c>
      <c r="M114" s="82" t="s">
        <v>15</v>
      </c>
      <c r="O114" s="34"/>
    </row>
    <row r="115" spans="1:15" s="33" customFormat="1" ht="26.1" customHeight="1" x14ac:dyDescent="0.2">
      <c r="A115" s="125"/>
      <c r="B115" s="127"/>
      <c r="C115" s="35">
        <f t="shared" si="10"/>
        <v>106</v>
      </c>
      <c r="D115" s="35" t="str">
        <f t="shared" si="2"/>
        <v>512</v>
      </c>
      <c r="E115" s="72" t="s">
        <v>124</v>
      </c>
      <c r="F115" s="69">
        <v>512095.80609825469</v>
      </c>
      <c r="G115" s="60" t="s">
        <v>15</v>
      </c>
      <c r="H115" s="36">
        <v>1</v>
      </c>
      <c r="I115" s="36">
        <f t="shared" si="11"/>
        <v>5</v>
      </c>
      <c r="J115" s="98">
        <v>18.994928333600001</v>
      </c>
      <c r="K115" s="99">
        <v>58.199271666500003</v>
      </c>
      <c r="L115" s="81" t="s">
        <v>15</v>
      </c>
      <c r="M115" s="82" t="s">
        <v>15</v>
      </c>
      <c r="O115" s="34"/>
    </row>
    <row r="116" spans="1:15" s="33" customFormat="1" ht="26.1" customHeight="1" x14ac:dyDescent="0.2">
      <c r="A116" s="125"/>
      <c r="B116" s="127"/>
      <c r="C116" s="35">
        <f t="shared" si="10"/>
        <v>107</v>
      </c>
      <c r="D116" s="35" t="str">
        <f t="shared" si="2"/>
        <v>512</v>
      </c>
      <c r="E116" s="72" t="s">
        <v>125</v>
      </c>
      <c r="F116" s="69">
        <v>512125.63813644275</v>
      </c>
      <c r="G116" s="60" t="s">
        <v>15</v>
      </c>
      <c r="H116" s="36">
        <v>1</v>
      </c>
      <c r="I116" s="36">
        <f t="shared" si="11"/>
        <v>5</v>
      </c>
      <c r="J116" s="98">
        <v>18.995004999700001</v>
      </c>
      <c r="K116" s="99">
        <v>58.198976666900002</v>
      </c>
      <c r="L116" s="81" t="s">
        <v>15</v>
      </c>
      <c r="M116" s="82" t="s">
        <v>15</v>
      </c>
      <c r="O116" s="34"/>
    </row>
    <row r="117" spans="1:15" s="33" customFormat="1" ht="26.1" customHeight="1" x14ac:dyDescent="0.2">
      <c r="A117" s="125"/>
      <c r="B117" s="127"/>
      <c r="C117" s="35">
        <f t="shared" si="10"/>
        <v>108</v>
      </c>
      <c r="D117" s="35" t="str">
        <f t="shared" si="2"/>
        <v>513</v>
      </c>
      <c r="E117" s="72" t="s">
        <v>126</v>
      </c>
      <c r="F117" s="69">
        <v>513230.21119397343</v>
      </c>
      <c r="G117" s="60" t="s">
        <v>15</v>
      </c>
      <c r="H117" s="36">
        <v>1</v>
      </c>
      <c r="I117" s="36">
        <f t="shared" si="11"/>
        <v>5</v>
      </c>
      <c r="J117" s="98">
        <v>18.998108333800001</v>
      </c>
      <c r="K117" s="99">
        <v>58.188891666700002</v>
      </c>
      <c r="L117" s="81" t="s">
        <v>15</v>
      </c>
      <c r="M117" s="82" t="s">
        <v>15</v>
      </c>
      <c r="O117" s="34"/>
    </row>
    <row r="118" spans="1:15" s="33" customFormat="1" ht="26.1" customHeight="1" x14ac:dyDescent="0.2">
      <c r="A118" s="125"/>
      <c r="B118" s="127"/>
      <c r="C118" s="35">
        <f t="shared" si="10"/>
        <v>109</v>
      </c>
      <c r="D118" s="35" t="str">
        <f t="shared" si="2"/>
        <v>513</v>
      </c>
      <c r="E118" s="72" t="s">
        <v>127</v>
      </c>
      <c r="F118" s="69">
        <v>513238.08763969969</v>
      </c>
      <c r="G118" s="60" t="s">
        <v>15</v>
      </c>
      <c r="H118" s="36">
        <v>1</v>
      </c>
      <c r="I118" s="36">
        <f t="shared" si="11"/>
        <v>5</v>
      </c>
      <c r="J118" s="98">
        <v>18.998144999899999</v>
      </c>
      <c r="K118" s="99">
        <v>58.188816666400001</v>
      </c>
      <c r="L118" s="81" t="s">
        <v>15</v>
      </c>
      <c r="M118" s="82" t="s">
        <v>15</v>
      </c>
      <c r="O118" s="34"/>
    </row>
    <row r="119" spans="1:15" s="33" customFormat="1" ht="26.1" customHeight="1" x14ac:dyDescent="0.2">
      <c r="A119" s="125"/>
      <c r="B119" s="127"/>
      <c r="C119" s="35">
        <f t="shared" si="10"/>
        <v>110</v>
      </c>
      <c r="D119" s="35" t="str">
        <f t="shared" si="2"/>
        <v>513</v>
      </c>
      <c r="E119" s="72" t="s">
        <v>128</v>
      </c>
      <c r="F119" s="69">
        <v>513280.02971319179</v>
      </c>
      <c r="G119" s="60" t="s">
        <v>15</v>
      </c>
      <c r="H119" s="36">
        <v>1</v>
      </c>
      <c r="I119" s="36">
        <f t="shared" si="11"/>
        <v>5</v>
      </c>
      <c r="J119" s="98">
        <v>18.998238333</v>
      </c>
      <c r="K119" s="99">
        <v>58.188434999800002</v>
      </c>
      <c r="L119" s="81" t="s">
        <v>15</v>
      </c>
      <c r="M119" s="82" t="s">
        <v>15</v>
      </c>
      <c r="O119" s="34"/>
    </row>
    <row r="120" spans="1:15" s="33" customFormat="1" ht="26.1" customHeight="1" x14ac:dyDescent="0.2">
      <c r="A120" s="125"/>
      <c r="B120" s="127"/>
      <c r="C120" s="35">
        <f t="shared" si="10"/>
        <v>111</v>
      </c>
      <c r="D120" s="35" t="str">
        <f t="shared" si="2"/>
        <v>513</v>
      </c>
      <c r="E120" s="72" t="s">
        <v>129</v>
      </c>
      <c r="F120" s="69">
        <v>513463.25553189794</v>
      </c>
      <c r="G120" s="60" t="s">
        <v>15</v>
      </c>
      <c r="H120" s="36">
        <v>1</v>
      </c>
      <c r="I120" s="36">
        <f t="shared" si="11"/>
        <v>5</v>
      </c>
      <c r="J120" s="98">
        <v>18.998763333199999</v>
      </c>
      <c r="K120" s="99">
        <v>58.186761666999999</v>
      </c>
      <c r="L120" s="81" t="s">
        <v>15</v>
      </c>
      <c r="M120" s="82" t="s">
        <v>15</v>
      </c>
      <c r="O120" s="34"/>
    </row>
    <row r="121" spans="1:15" s="33" customFormat="1" ht="26.1" customHeight="1" x14ac:dyDescent="0.2">
      <c r="A121" s="125"/>
      <c r="B121" s="127"/>
      <c r="C121" s="35">
        <f t="shared" si="10"/>
        <v>112</v>
      </c>
      <c r="D121" s="35" t="str">
        <f t="shared" si="2"/>
        <v>513</v>
      </c>
      <c r="E121" s="72" t="s">
        <v>130</v>
      </c>
      <c r="F121" s="69">
        <v>513471.91962219682</v>
      </c>
      <c r="G121" s="60" t="s">
        <v>15</v>
      </c>
      <c r="H121" s="36">
        <v>1</v>
      </c>
      <c r="I121" s="36">
        <f t="shared" si="11"/>
        <v>5</v>
      </c>
      <c r="J121" s="98">
        <v>18.998780000099998</v>
      </c>
      <c r="K121" s="99">
        <v>58.186696666800003</v>
      </c>
      <c r="L121" s="81" t="s">
        <v>15</v>
      </c>
      <c r="M121" s="82" t="s">
        <v>15</v>
      </c>
      <c r="O121" s="34"/>
    </row>
    <row r="122" spans="1:15" s="33" customFormat="1" ht="26.1" customHeight="1" x14ac:dyDescent="0.2">
      <c r="A122" s="125"/>
      <c r="B122" s="127"/>
      <c r="C122" s="35">
        <f t="shared" si="10"/>
        <v>113</v>
      </c>
      <c r="D122" s="35" t="str">
        <f t="shared" si="2"/>
        <v>513</v>
      </c>
      <c r="E122" s="72" t="s">
        <v>131</v>
      </c>
      <c r="F122" s="69">
        <v>513488.16479150712</v>
      </c>
      <c r="G122" s="60" t="s">
        <v>15</v>
      </c>
      <c r="H122" s="36">
        <v>1</v>
      </c>
      <c r="I122" s="36">
        <f t="shared" ref="I122:I185" si="13">+H122+4</f>
        <v>5</v>
      </c>
      <c r="J122" s="98">
        <v>18.998866666600001</v>
      </c>
      <c r="K122" s="99">
        <v>58.186544999699997</v>
      </c>
      <c r="L122" s="81" t="s">
        <v>15</v>
      </c>
      <c r="M122" s="82" t="s">
        <v>15</v>
      </c>
      <c r="O122" s="34"/>
    </row>
    <row r="123" spans="1:15" s="33" customFormat="1" ht="26.1" customHeight="1" x14ac:dyDescent="0.2">
      <c r="A123" s="125"/>
      <c r="B123" s="127"/>
      <c r="C123" s="35">
        <f t="shared" si="10"/>
        <v>114</v>
      </c>
      <c r="D123" s="35" t="str">
        <f t="shared" si="2"/>
        <v>513</v>
      </c>
      <c r="E123" s="72" t="s">
        <v>132</v>
      </c>
      <c r="F123" s="69">
        <v>513517.50455183728</v>
      </c>
      <c r="G123" s="60" t="s">
        <v>15</v>
      </c>
      <c r="H123" s="36">
        <v>1</v>
      </c>
      <c r="I123" s="36">
        <f t="shared" si="13"/>
        <v>5</v>
      </c>
      <c r="J123" s="98">
        <v>18.998924999900002</v>
      </c>
      <c r="K123" s="99">
        <v>58.186241666500003</v>
      </c>
      <c r="L123" s="81" t="s">
        <v>15</v>
      </c>
      <c r="M123" s="82" t="s">
        <v>15</v>
      </c>
      <c r="O123" s="34"/>
    </row>
    <row r="124" spans="1:15" s="33" customFormat="1" ht="26.1" customHeight="1" x14ac:dyDescent="0.2">
      <c r="A124" s="125"/>
      <c r="B124" s="127"/>
      <c r="C124" s="35">
        <f t="shared" si="10"/>
        <v>115</v>
      </c>
      <c r="D124" s="35" t="str">
        <f t="shared" si="2"/>
        <v>513</v>
      </c>
      <c r="E124" s="72" t="s">
        <v>133</v>
      </c>
      <c r="F124" s="69">
        <v>513556.98523603997</v>
      </c>
      <c r="G124" s="60" t="s">
        <v>15</v>
      </c>
      <c r="H124" s="36">
        <v>1</v>
      </c>
      <c r="I124" s="36">
        <f t="shared" si="13"/>
        <v>5</v>
      </c>
      <c r="J124" s="98">
        <v>18.999034999700001</v>
      </c>
      <c r="K124" s="99">
        <v>58.185915000199998</v>
      </c>
      <c r="L124" s="81" t="s">
        <v>15</v>
      </c>
      <c r="M124" s="82" t="s">
        <v>15</v>
      </c>
      <c r="O124" s="34"/>
    </row>
    <row r="125" spans="1:15" s="33" customFormat="1" ht="26.1" customHeight="1" x14ac:dyDescent="0.2">
      <c r="A125" s="125"/>
      <c r="B125" s="127"/>
      <c r="C125" s="35">
        <f t="shared" si="10"/>
        <v>116</v>
      </c>
      <c r="D125" s="35" t="str">
        <f t="shared" si="2"/>
        <v>513</v>
      </c>
      <c r="E125" s="72" t="s">
        <v>134</v>
      </c>
      <c r="F125" s="69">
        <v>513588.88484123116</v>
      </c>
      <c r="G125" s="60" t="s">
        <v>15</v>
      </c>
      <c r="H125" s="36">
        <v>1</v>
      </c>
      <c r="I125" s="36">
        <f t="shared" si="13"/>
        <v>5</v>
      </c>
      <c r="J125" s="98">
        <v>18.999121666499999</v>
      </c>
      <c r="K125" s="99">
        <v>58.185623333599999</v>
      </c>
      <c r="L125" s="81" t="s">
        <v>15</v>
      </c>
      <c r="M125" s="82" t="s">
        <v>15</v>
      </c>
      <c r="O125" s="34"/>
    </row>
    <row r="126" spans="1:15" s="33" customFormat="1" ht="26.1" customHeight="1" x14ac:dyDescent="0.2">
      <c r="A126" s="125"/>
      <c r="B126" s="127"/>
      <c r="C126" s="35">
        <f t="shared" si="10"/>
        <v>117</v>
      </c>
      <c r="D126" s="35" t="str">
        <f t="shared" si="2"/>
        <v>514</v>
      </c>
      <c r="E126" s="72" t="s">
        <v>135</v>
      </c>
      <c r="F126" s="69">
        <v>514307.903218035</v>
      </c>
      <c r="G126" s="60" t="s">
        <v>15</v>
      </c>
      <c r="H126" s="36">
        <v>1</v>
      </c>
      <c r="I126" s="36">
        <f t="shared" si="13"/>
        <v>5</v>
      </c>
      <c r="J126" s="98">
        <v>19.0011350001</v>
      </c>
      <c r="K126" s="99">
        <v>58.179023333300002</v>
      </c>
      <c r="L126" s="81" t="s">
        <v>15</v>
      </c>
      <c r="M126" s="82" t="s">
        <v>15</v>
      </c>
      <c r="O126" s="34"/>
    </row>
    <row r="127" spans="1:15" s="33" customFormat="1" ht="26.1" customHeight="1" x14ac:dyDescent="0.2">
      <c r="A127" s="125"/>
      <c r="B127" s="127"/>
      <c r="C127" s="35">
        <f t="shared" si="10"/>
        <v>118</v>
      </c>
      <c r="D127" s="35" t="str">
        <f t="shared" si="2"/>
        <v>514</v>
      </c>
      <c r="E127" s="72" t="s">
        <v>136</v>
      </c>
      <c r="F127" s="69">
        <v>514320.51802288019</v>
      </c>
      <c r="G127" s="60" t="s">
        <v>15</v>
      </c>
      <c r="H127" s="36">
        <v>1</v>
      </c>
      <c r="I127" s="36">
        <f t="shared" si="13"/>
        <v>5</v>
      </c>
      <c r="J127" s="98">
        <v>19.0011616663</v>
      </c>
      <c r="K127" s="99">
        <v>58.178923333100002</v>
      </c>
      <c r="L127" s="81" t="s">
        <v>15</v>
      </c>
      <c r="M127" s="82" t="s">
        <v>15</v>
      </c>
      <c r="O127" s="34"/>
    </row>
    <row r="128" spans="1:15" s="33" customFormat="1" ht="26.1" customHeight="1" x14ac:dyDescent="0.2">
      <c r="A128" s="125"/>
      <c r="B128" s="127"/>
      <c r="C128" s="35">
        <f t="shared" si="10"/>
        <v>119</v>
      </c>
      <c r="D128" s="35" t="str">
        <f t="shared" si="2"/>
        <v>514</v>
      </c>
      <c r="E128" s="72" t="s">
        <v>137</v>
      </c>
      <c r="F128" s="69">
        <v>514326.43121265143</v>
      </c>
      <c r="G128" s="60" t="s">
        <v>15</v>
      </c>
      <c r="H128" s="36">
        <v>1</v>
      </c>
      <c r="I128" s="36">
        <f t="shared" si="13"/>
        <v>5</v>
      </c>
      <c r="J128" s="98">
        <v>19.0011783333</v>
      </c>
      <c r="K128" s="99">
        <v>58.178861666800003</v>
      </c>
      <c r="L128" s="81" t="s">
        <v>15</v>
      </c>
      <c r="M128" s="82" t="s">
        <v>15</v>
      </c>
      <c r="O128" s="34"/>
    </row>
    <row r="129" spans="1:15" s="33" customFormat="1" ht="26.1" customHeight="1" thickBot="1" x14ac:dyDescent="0.25">
      <c r="A129" s="126"/>
      <c r="B129" s="128"/>
      <c r="C129" s="37">
        <f t="shared" si="10"/>
        <v>120</v>
      </c>
      <c r="D129" s="37" t="str">
        <f t="shared" si="2"/>
        <v>514</v>
      </c>
      <c r="E129" s="75" t="s">
        <v>138</v>
      </c>
      <c r="F129" s="76">
        <v>514344.07222880214</v>
      </c>
      <c r="G129" s="61" t="s">
        <v>15</v>
      </c>
      <c r="H129" s="38">
        <v>1</v>
      </c>
      <c r="I129" s="38">
        <f t="shared" si="13"/>
        <v>5</v>
      </c>
      <c r="J129" s="108">
        <v>19.001238333100002</v>
      </c>
      <c r="K129" s="109">
        <v>58.178701666899997</v>
      </c>
      <c r="L129" s="83" t="s">
        <v>15</v>
      </c>
      <c r="M129" s="84" t="s">
        <v>15</v>
      </c>
      <c r="O129" s="34"/>
    </row>
    <row r="130" spans="1:15" s="33" customFormat="1" ht="26.1" customHeight="1" thickTop="1" x14ac:dyDescent="0.2">
      <c r="A130" s="125" t="s">
        <v>18</v>
      </c>
      <c r="B130" s="127" t="s">
        <v>14</v>
      </c>
      <c r="C130" s="39">
        <f t="shared" si="10"/>
        <v>121</v>
      </c>
      <c r="D130" s="39" t="str">
        <f t="shared" si="2"/>
        <v>514</v>
      </c>
      <c r="E130" s="73" t="s">
        <v>139</v>
      </c>
      <c r="F130" s="74">
        <v>514362.30456393003</v>
      </c>
      <c r="G130" s="78">
        <v>514367.33077523555</v>
      </c>
      <c r="H130" s="40">
        <f>+G130-F130</f>
        <v>5.0262113055214286</v>
      </c>
      <c r="I130" s="40">
        <f t="shared" si="13"/>
        <v>9.0262113055214286</v>
      </c>
      <c r="J130" s="106">
        <v>19.001293333100001</v>
      </c>
      <c r="K130" s="107">
        <v>58.178538333100001</v>
      </c>
      <c r="L130" s="112">
        <v>19.0013050003</v>
      </c>
      <c r="M130" s="113">
        <v>58.178500000200003</v>
      </c>
      <c r="O130" s="34"/>
    </row>
    <row r="131" spans="1:15" s="33" customFormat="1" ht="26.1" customHeight="1" x14ac:dyDescent="0.2">
      <c r="A131" s="125"/>
      <c r="B131" s="127"/>
      <c r="C131" s="35">
        <f t="shared" si="10"/>
        <v>122</v>
      </c>
      <c r="D131" s="35" t="str">
        <f t="shared" si="2"/>
        <v>514</v>
      </c>
      <c r="E131" s="72" t="s">
        <v>140</v>
      </c>
      <c r="F131" s="69">
        <v>514424.88582234184</v>
      </c>
      <c r="G131" s="60" t="s">
        <v>15</v>
      </c>
      <c r="H131" s="36">
        <v>1</v>
      </c>
      <c r="I131" s="36">
        <f t="shared" si="13"/>
        <v>5</v>
      </c>
      <c r="J131" s="98">
        <v>19.001469999899999</v>
      </c>
      <c r="K131" s="99">
        <v>58.177973333399997</v>
      </c>
      <c r="L131" s="81" t="s">
        <v>15</v>
      </c>
      <c r="M131" s="82" t="s">
        <v>15</v>
      </c>
      <c r="O131" s="34"/>
    </row>
    <row r="132" spans="1:15" s="33" customFormat="1" ht="26.1" customHeight="1" x14ac:dyDescent="0.2">
      <c r="A132" s="125"/>
      <c r="B132" s="127"/>
      <c r="C132" s="35">
        <f t="shared" si="10"/>
        <v>123</v>
      </c>
      <c r="D132" s="35" t="str">
        <f t="shared" si="2"/>
        <v>514</v>
      </c>
      <c r="E132" s="72" t="s">
        <v>141</v>
      </c>
      <c r="F132" s="69">
        <v>514563.05735666218</v>
      </c>
      <c r="G132" s="60" t="s">
        <v>15</v>
      </c>
      <c r="H132" s="36">
        <v>1</v>
      </c>
      <c r="I132" s="36">
        <f t="shared" si="13"/>
        <v>5</v>
      </c>
      <c r="J132" s="98">
        <v>19.001861667</v>
      </c>
      <c r="K132" s="99">
        <v>58.176708333599997</v>
      </c>
      <c r="L132" s="81" t="s">
        <v>15</v>
      </c>
      <c r="M132" s="82" t="s">
        <v>15</v>
      </c>
      <c r="O132" s="34"/>
    </row>
    <row r="133" spans="1:15" s="33" customFormat="1" ht="26.1" customHeight="1" x14ac:dyDescent="0.2">
      <c r="A133" s="125"/>
      <c r="B133" s="127"/>
      <c r="C133" s="35">
        <f t="shared" si="10"/>
        <v>124</v>
      </c>
      <c r="D133" s="35" t="str">
        <f t="shared" si="2"/>
        <v>514</v>
      </c>
      <c r="E133" s="72" t="s">
        <v>142</v>
      </c>
      <c r="F133" s="69">
        <v>514650.76967160159</v>
      </c>
      <c r="G133" s="60" t="s">
        <v>15</v>
      </c>
      <c r="H133" s="36">
        <v>1</v>
      </c>
      <c r="I133" s="36">
        <f t="shared" si="13"/>
        <v>5</v>
      </c>
      <c r="J133" s="98">
        <v>19.0020916663</v>
      </c>
      <c r="K133" s="99">
        <v>58.175905000500002</v>
      </c>
      <c r="L133" s="81" t="s">
        <v>15</v>
      </c>
      <c r="M133" s="82" t="s">
        <v>15</v>
      </c>
      <c r="O133" s="34"/>
    </row>
    <row r="134" spans="1:15" s="33" customFormat="1" ht="26.1" customHeight="1" x14ac:dyDescent="0.2">
      <c r="A134" s="125"/>
      <c r="B134" s="127"/>
      <c r="C134" s="35">
        <f t="shared" si="10"/>
        <v>125</v>
      </c>
      <c r="D134" s="35" t="str">
        <f t="shared" si="2"/>
        <v>514</v>
      </c>
      <c r="E134" s="72" t="s">
        <v>143</v>
      </c>
      <c r="F134" s="69">
        <v>514665.35553970392</v>
      </c>
      <c r="G134" s="60" t="s">
        <v>15</v>
      </c>
      <c r="H134" s="36">
        <v>1</v>
      </c>
      <c r="I134" s="36">
        <f t="shared" si="13"/>
        <v>5</v>
      </c>
      <c r="J134" s="98">
        <v>19.002141666499998</v>
      </c>
      <c r="K134" s="99">
        <v>58.175768333100002</v>
      </c>
      <c r="L134" s="81" t="s">
        <v>15</v>
      </c>
      <c r="M134" s="82" t="s">
        <v>15</v>
      </c>
      <c r="O134" s="34"/>
    </row>
    <row r="135" spans="1:15" s="33" customFormat="1" ht="26.1" customHeight="1" x14ac:dyDescent="0.2">
      <c r="A135" s="125"/>
      <c r="B135" s="127"/>
      <c r="C135" s="35">
        <f t="shared" si="10"/>
        <v>126</v>
      </c>
      <c r="D135" s="35" t="str">
        <f t="shared" si="2"/>
        <v>514</v>
      </c>
      <c r="E135" s="72" t="s">
        <v>144</v>
      </c>
      <c r="F135" s="69">
        <v>514675.30940915208</v>
      </c>
      <c r="G135" s="60" t="s">
        <v>15</v>
      </c>
      <c r="H135" s="36">
        <v>1</v>
      </c>
      <c r="I135" s="36">
        <f t="shared" si="13"/>
        <v>5</v>
      </c>
      <c r="J135" s="98">
        <v>19.002161666399999</v>
      </c>
      <c r="K135" s="99">
        <v>58.175680000299998</v>
      </c>
      <c r="L135" s="81" t="s">
        <v>15</v>
      </c>
      <c r="M135" s="82" t="s">
        <v>15</v>
      </c>
      <c r="O135" s="34"/>
    </row>
    <row r="136" spans="1:15" s="33" customFormat="1" ht="26.1" customHeight="1" x14ac:dyDescent="0.2">
      <c r="A136" s="125"/>
      <c r="B136" s="127"/>
      <c r="C136" s="35">
        <f t="shared" si="10"/>
        <v>127</v>
      </c>
      <c r="D136" s="35" t="str">
        <f t="shared" si="2"/>
        <v>514</v>
      </c>
      <c r="E136" s="72" t="s">
        <v>145</v>
      </c>
      <c r="F136" s="69">
        <v>514684.9676191117</v>
      </c>
      <c r="G136" s="60" t="s">
        <v>15</v>
      </c>
      <c r="H136" s="36">
        <v>1</v>
      </c>
      <c r="I136" s="36">
        <f t="shared" si="13"/>
        <v>5</v>
      </c>
      <c r="J136" s="98">
        <v>19.002193333699999</v>
      </c>
      <c r="K136" s="99">
        <v>58.175596666499999</v>
      </c>
      <c r="L136" s="81" t="s">
        <v>15</v>
      </c>
      <c r="M136" s="82" t="s">
        <v>15</v>
      </c>
      <c r="O136" s="34"/>
    </row>
    <row r="137" spans="1:15" s="33" customFormat="1" ht="26.1" customHeight="1" x14ac:dyDescent="0.2">
      <c r="A137" s="125"/>
      <c r="B137" s="127"/>
      <c r="C137" s="35">
        <f t="shared" si="10"/>
        <v>128</v>
      </c>
      <c r="D137" s="35" t="str">
        <f t="shared" si="2"/>
        <v>514</v>
      </c>
      <c r="E137" s="72" t="s">
        <v>146</v>
      </c>
      <c r="F137" s="69">
        <v>514705.95944279945</v>
      </c>
      <c r="G137" s="70">
        <v>514718.27858815616</v>
      </c>
      <c r="H137" s="36">
        <f>+G137-F137</f>
        <v>12.319145356712397</v>
      </c>
      <c r="I137" s="36">
        <f t="shared" ref="I137" si="14">+H137+4</f>
        <v>16.319145356712397</v>
      </c>
      <c r="J137" s="98">
        <v>19.002256666699999</v>
      </c>
      <c r="K137" s="99">
        <v>58.175408333299998</v>
      </c>
      <c r="L137" s="104">
        <v>19.002281666799998</v>
      </c>
      <c r="M137" s="105">
        <v>58.175293333600003</v>
      </c>
      <c r="O137" s="34"/>
    </row>
    <row r="138" spans="1:15" s="33" customFormat="1" ht="26.1" customHeight="1" x14ac:dyDescent="0.2">
      <c r="A138" s="125"/>
      <c r="B138" s="127"/>
      <c r="C138" s="35">
        <f t="shared" si="10"/>
        <v>129</v>
      </c>
      <c r="D138" s="35" t="str">
        <f t="shared" si="2"/>
        <v>514</v>
      </c>
      <c r="E138" s="72" t="s">
        <v>147</v>
      </c>
      <c r="F138" s="69">
        <v>514730.10496769851</v>
      </c>
      <c r="G138" s="60" t="s">
        <v>15</v>
      </c>
      <c r="H138" s="36">
        <v>1</v>
      </c>
      <c r="I138" s="36">
        <f t="shared" si="13"/>
        <v>5</v>
      </c>
      <c r="J138" s="98">
        <v>19.002316666700001</v>
      </c>
      <c r="K138" s="99">
        <v>58.175186666899997</v>
      </c>
      <c r="L138" s="81" t="s">
        <v>15</v>
      </c>
      <c r="M138" s="82" t="s">
        <v>15</v>
      </c>
      <c r="O138" s="34"/>
    </row>
    <row r="139" spans="1:15" s="33" customFormat="1" ht="26.1" customHeight="1" x14ac:dyDescent="0.2">
      <c r="A139" s="125"/>
      <c r="B139" s="127"/>
      <c r="C139" s="35">
        <f t="shared" si="10"/>
        <v>130</v>
      </c>
      <c r="D139" s="35" t="str">
        <f t="shared" si="2"/>
        <v>514</v>
      </c>
      <c r="E139" s="72" t="s">
        <v>148</v>
      </c>
      <c r="F139" s="69">
        <v>514763.61304306862</v>
      </c>
      <c r="G139" s="60" t="s">
        <v>15</v>
      </c>
      <c r="H139" s="36">
        <v>1</v>
      </c>
      <c r="I139" s="36">
        <f t="shared" si="13"/>
        <v>5</v>
      </c>
      <c r="J139" s="98">
        <v>19.002399999600001</v>
      </c>
      <c r="K139" s="99">
        <v>58.1748716671</v>
      </c>
      <c r="L139" s="81" t="s">
        <v>15</v>
      </c>
      <c r="M139" s="82" t="s">
        <v>15</v>
      </c>
      <c r="O139" s="34"/>
    </row>
    <row r="140" spans="1:15" s="33" customFormat="1" ht="26.1" customHeight="1" x14ac:dyDescent="0.2">
      <c r="A140" s="125"/>
      <c r="B140" s="127"/>
      <c r="C140" s="35">
        <f t="shared" si="10"/>
        <v>131</v>
      </c>
      <c r="D140" s="35" t="str">
        <f t="shared" si="2"/>
        <v>514</v>
      </c>
      <c r="E140" s="72" t="s">
        <v>149</v>
      </c>
      <c r="F140" s="69">
        <v>514844.91940242262</v>
      </c>
      <c r="G140" s="60" t="s">
        <v>15</v>
      </c>
      <c r="H140" s="36">
        <v>1</v>
      </c>
      <c r="I140" s="36">
        <f t="shared" si="13"/>
        <v>5</v>
      </c>
      <c r="J140" s="98">
        <v>19.00263</v>
      </c>
      <c r="K140" s="99">
        <v>58.174153333</v>
      </c>
      <c r="L140" s="81" t="s">
        <v>15</v>
      </c>
      <c r="M140" s="82" t="s">
        <v>15</v>
      </c>
      <c r="O140" s="34"/>
    </row>
    <row r="141" spans="1:15" s="33" customFormat="1" ht="26.1" customHeight="1" x14ac:dyDescent="0.2">
      <c r="A141" s="125"/>
      <c r="B141" s="127"/>
      <c r="C141" s="35">
        <f t="shared" si="10"/>
        <v>132</v>
      </c>
      <c r="D141" s="35" t="str">
        <f t="shared" si="2"/>
        <v>515</v>
      </c>
      <c r="E141" s="72" t="s">
        <v>150</v>
      </c>
      <c r="F141" s="69">
        <v>515034.63424091524</v>
      </c>
      <c r="G141" s="60" t="s">
        <v>15</v>
      </c>
      <c r="H141" s="36">
        <v>1</v>
      </c>
      <c r="I141" s="36">
        <f t="shared" si="13"/>
        <v>5</v>
      </c>
      <c r="J141" s="98">
        <v>19.003159999800001</v>
      </c>
      <c r="K141" s="99">
        <v>58.172418333000003</v>
      </c>
      <c r="L141" s="81" t="s">
        <v>15</v>
      </c>
      <c r="M141" s="82" t="s">
        <v>15</v>
      </c>
      <c r="O141" s="34"/>
    </row>
    <row r="142" spans="1:15" s="33" customFormat="1" ht="26.1" customHeight="1" x14ac:dyDescent="0.2">
      <c r="A142" s="125"/>
      <c r="B142" s="127"/>
      <c r="C142" s="35">
        <f t="shared" si="10"/>
        <v>133</v>
      </c>
      <c r="D142" s="35" t="str">
        <f t="shared" si="2"/>
        <v>515</v>
      </c>
      <c r="E142" s="72" t="s">
        <v>151</v>
      </c>
      <c r="F142" s="69">
        <v>515045.86930148047</v>
      </c>
      <c r="G142" s="60" t="s">
        <v>15</v>
      </c>
      <c r="H142" s="36">
        <v>1</v>
      </c>
      <c r="I142" s="36">
        <f t="shared" si="13"/>
        <v>5</v>
      </c>
      <c r="J142" s="98">
        <v>19.003191666300001</v>
      </c>
      <c r="K142" s="99">
        <v>58.172326666300002</v>
      </c>
      <c r="L142" s="81" t="s">
        <v>15</v>
      </c>
      <c r="M142" s="82" t="s">
        <v>15</v>
      </c>
      <c r="O142" s="34"/>
    </row>
    <row r="143" spans="1:15" s="33" customFormat="1" ht="26.1" customHeight="1" x14ac:dyDescent="0.2">
      <c r="A143" s="125"/>
      <c r="B143" s="127"/>
      <c r="C143" s="35">
        <f t="shared" si="10"/>
        <v>134</v>
      </c>
      <c r="D143" s="35" t="str">
        <f t="shared" si="2"/>
        <v>515</v>
      </c>
      <c r="E143" s="72" t="s">
        <v>152</v>
      </c>
      <c r="F143" s="69">
        <v>515056.0202772544</v>
      </c>
      <c r="G143" s="60" t="s">
        <v>15</v>
      </c>
      <c r="H143" s="36">
        <v>1</v>
      </c>
      <c r="I143" s="36">
        <f t="shared" si="13"/>
        <v>5</v>
      </c>
      <c r="J143" s="98">
        <v>19.0032116665</v>
      </c>
      <c r="K143" s="99">
        <v>58.1722266668</v>
      </c>
      <c r="L143" s="81" t="s">
        <v>15</v>
      </c>
      <c r="M143" s="82" t="s">
        <v>15</v>
      </c>
      <c r="O143" s="34"/>
    </row>
    <row r="144" spans="1:15" s="33" customFormat="1" ht="26.1" customHeight="1" x14ac:dyDescent="0.2">
      <c r="A144" s="125"/>
      <c r="B144" s="127"/>
      <c r="C144" s="35">
        <f t="shared" si="10"/>
        <v>135</v>
      </c>
      <c r="D144" s="35" t="str">
        <f t="shared" si="2"/>
        <v>515</v>
      </c>
      <c r="E144" s="72" t="s">
        <v>153</v>
      </c>
      <c r="F144" s="69">
        <v>515546.02660296101</v>
      </c>
      <c r="G144" s="60" t="s">
        <v>15</v>
      </c>
      <c r="H144" s="36">
        <v>1</v>
      </c>
      <c r="I144" s="36">
        <f t="shared" si="13"/>
        <v>5</v>
      </c>
      <c r="J144" s="98">
        <v>19.004568333600002</v>
      </c>
      <c r="K144" s="99">
        <v>58.1677266664</v>
      </c>
      <c r="L144" s="81" t="s">
        <v>15</v>
      </c>
      <c r="M144" s="82" t="s">
        <v>15</v>
      </c>
      <c r="O144" s="34"/>
    </row>
    <row r="145" spans="1:15" s="33" customFormat="1" ht="26.1" customHeight="1" x14ac:dyDescent="0.2">
      <c r="A145" s="125"/>
      <c r="B145" s="127"/>
      <c r="C145" s="35">
        <f t="shared" si="10"/>
        <v>136</v>
      </c>
      <c r="D145" s="35" t="str">
        <f t="shared" si="2"/>
        <v>515</v>
      </c>
      <c r="E145" s="72" t="s">
        <v>154</v>
      </c>
      <c r="F145" s="69">
        <v>515626.1503243607</v>
      </c>
      <c r="G145" s="60" t="s">
        <v>15</v>
      </c>
      <c r="H145" s="36">
        <v>1</v>
      </c>
      <c r="I145" s="36">
        <f t="shared" si="13"/>
        <v>5</v>
      </c>
      <c r="J145" s="98">
        <v>19.004809999999999</v>
      </c>
      <c r="K145" s="99">
        <v>58.167008332899997</v>
      </c>
      <c r="L145" s="81" t="s">
        <v>15</v>
      </c>
      <c r="M145" s="82" t="s">
        <v>15</v>
      </c>
      <c r="O145" s="34"/>
    </row>
    <row r="146" spans="1:15" s="33" customFormat="1" ht="26.1" customHeight="1" x14ac:dyDescent="0.2">
      <c r="A146" s="125"/>
      <c r="B146" s="127"/>
      <c r="C146" s="35">
        <f t="shared" si="10"/>
        <v>137</v>
      </c>
      <c r="D146" s="35" t="str">
        <f t="shared" si="2"/>
        <v>515</v>
      </c>
      <c r="E146" s="72" t="s">
        <v>155</v>
      </c>
      <c r="F146" s="69">
        <v>515786.79197981156</v>
      </c>
      <c r="G146" s="60" t="s">
        <v>15</v>
      </c>
      <c r="H146" s="36">
        <v>1</v>
      </c>
      <c r="I146" s="36">
        <f t="shared" si="13"/>
        <v>5</v>
      </c>
      <c r="J146" s="98">
        <v>19.0052516668</v>
      </c>
      <c r="K146" s="99">
        <v>58.165523333099998</v>
      </c>
      <c r="L146" s="81" t="s">
        <v>15</v>
      </c>
      <c r="M146" s="82" t="s">
        <v>15</v>
      </c>
      <c r="O146" s="34"/>
    </row>
    <row r="147" spans="1:15" s="33" customFormat="1" ht="26.1" customHeight="1" x14ac:dyDescent="0.2">
      <c r="A147" s="125"/>
      <c r="B147" s="127"/>
      <c r="C147" s="35">
        <f t="shared" si="10"/>
        <v>138</v>
      </c>
      <c r="D147" s="35" t="str">
        <f t="shared" si="2"/>
        <v>516</v>
      </c>
      <c r="E147" s="72" t="s">
        <v>156</v>
      </c>
      <c r="F147" s="69">
        <v>516595.26627516077</v>
      </c>
      <c r="G147" s="70">
        <v>516609.07121310005</v>
      </c>
      <c r="H147" s="36">
        <f>+G147-F147</f>
        <v>13.804937939275987</v>
      </c>
      <c r="I147" s="36">
        <f t="shared" ref="I147" si="15">+H147+4</f>
        <v>17.804937939275987</v>
      </c>
      <c r="J147" s="98">
        <v>19.007545</v>
      </c>
      <c r="K147" s="99">
        <v>58.158139999600003</v>
      </c>
      <c r="L147" s="104">
        <v>19.0075783333</v>
      </c>
      <c r="M147" s="105">
        <v>58.158025000400002</v>
      </c>
      <c r="O147" s="34"/>
    </row>
    <row r="148" spans="1:15" s="33" customFormat="1" ht="26.1" customHeight="1" x14ac:dyDescent="0.2">
      <c r="A148" s="125"/>
      <c r="B148" s="127"/>
      <c r="C148" s="35">
        <f t="shared" si="10"/>
        <v>139</v>
      </c>
      <c r="D148" s="35" t="str">
        <f t="shared" si="2"/>
        <v>516</v>
      </c>
      <c r="E148" s="72" t="s">
        <v>157</v>
      </c>
      <c r="F148" s="69">
        <v>516648.90831972484</v>
      </c>
      <c r="G148" s="70">
        <v>516655.02193509793</v>
      </c>
      <c r="H148" s="36">
        <f>+G148-F148</f>
        <v>6.1136153730913065</v>
      </c>
      <c r="I148" s="36">
        <f t="shared" ref="I148" si="16">+H148+4</f>
        <v>10.113615373091307</v>
      </c>
      <c r="J148" s="98">
        <v>19.0076850001</v>
      </c>
      <c r="K148" s="99">
        <v>58.157649999699998</v>
      </c>
      <c r="L148" s="104">
        <v>19.0077050005</v>
      </c>
      <c r="M148" s="105">
        <v>58.157596667</v>
      </c>
      <c r="O148" s="34"/>
    </row>
    <row r="149" spans="1:15" s="33" customFormat="1" ht="26.1" customHeight="1" thickBot="1" x14ac:dyDescent="0.25">
      <c r="A149" s="126"/>
      <c r="B149" s="128"/>
      <c r="C149" s="37">
        <f t="shared" si="10"/>
        <v>140</v>
      </c>
      <c r="D149" s="37" t="str">
        <f t="shared" si="2"/>
        <v>516</v>
      </c>
      <c r="E149" s="75" t="s">
        <v>158</v>
      </c>
      <c r="F149" s="76">
        <v>516673.26417451771</v>
      </c>
      <c r="G149" s="77">
        <v>516676.12376880512</v>
      </c>
      <c r="H149" s="38">
        <f>+G149-F149</f>
        <v>2.8595942874089815</v>
      </c>
      <c r="I149" s="38">
        <f t="shared" ref="I149" si="17">+H149+4</f>
        <v>6.8595942874089815</v>
      </c>
      <c r="J149" s="108">
        <v>19.007748333199999</v>
      </c>
      <c r="K149" s="109">
        <v>58.157420000099997</v>
      </c>
      <c r="L149" s="110">
        <v>19.007770000099999</v>
      </c>
      <c r="M149" s="111">
        <v>58.157398332900001</v>
      </c>
      <c r="O149" s="34"/>
    </row>
    <row r="150" spans="1:15" s="33" customFormat="1" ht="26.1" customHeight="1" thickTop="1" x14ac:dyDescent="0.2">
      <c r="A150" s="125" t="s">
        <v>18</v>
      </c>
      <c r="B150" s="127" t="s">
        <v>14</v>
      </c>
      <c r="C150" s="39">
        <f t="shared" si="10"/>
        <v>141</v>
      </c>
      <c r="D150" s="39" t="str">
        <f t="shared" si="2"/>
        <v>516</v>
      </c>
      <c r="E150" s="73" t="s">
        <v>159</v>
      </c>
      <c r="F150" s="74">
        <v>516697.12699581275</v>
      </c>
      <c r="G150" s="62" t="s">
        <v>15</v>
      </c>
      <c r="H150" s="40">
        <v>1</v>
      </c>
      <c r="I150" s="40">
        <f t="shared" si="13"/>
        <v>5</v>
      </c>
      <c r="J150" s="106">
        <v>19.007831666600001</v>
      </c>
      <c r="K150" s="107">
        <v>58.157211666800002</v>
      </c>
      <c r="L150" s="85" t="s">
        <v>15</v>
      </c>
      <c r="M150" s="86" t="s">
        <v>15</v>
      </c>
      <c r="O150" s="34"/>
    </row>
    <row r="151" spans="1:15" s="33" customFormat="1" ht="26.1" customHeight="1" x14ac:dyDescent="0.2">
      <c r="A151" s="125"/>
      <c r="B151" s="127"/>
      <c r="C151" s="35">
        <f t="shared" si="10"/>
        <v>142</v>
      </c>
      <c r="D151" s="35" t="str">
        <f t="shared" si="2"/>
        <v>516</v>
      </c>
      <c r="E151" s="72" t="s">
        <v>160</v>
      </c>
      <c r="F151" s="69">
        <v>516717.73579602211</v>
      </c>
      <c r="G151" s="70">
        <v>516723.35637789743</v>
      </c>
      <c r="H151" s="36">
        <f>+G151-F151</f>
        <v>5.6205818753223866</v>
      </c>
      <c r="I151" s="36">
        <f t="shared" si="13"/>
        <v>9.6205818753223866</v>
      </c>
      <c r="J151" s="98">
        <v>19.007875000399999</v>
      </c>
      <c r="K151" s="99">
        <v>58.1570216669</v>
      </c>
      <c r="L151" s="104">
        <v>19.007886666800001</v>
      </c>
      <c r="M151" s="105">
        <v>58.156973333099998</v>
      </c>
      <c r="O151" s="34"/>
    </row>
    <row r="152" spans="1:15" s="33" customFormat="1" ht="26.1" customHeight="1" x14ac:dyDescent="0.2">
      <c r="A152" s="125"/>
      <c r="B152" s="127"/>
      <c r="C152" s="35">
        <f t="shared" si="10"/>
        <v>143</v>
      </c>
      <c r="D152" s="35" t="str">
        <f t="shared" si="2"/>
        <v>516</v>
      </c>
      <c r="E152" s="72" t="s">
        <v>161</v>
      </c>
      <c r="F152" s="69">
        <v>516750.96625377599</v>
      </c>
      <c r="G152" s="70">
        <v>516755.30494855688</v>
      </c>
      <c r="H152" s="36">
        <f>+G152-F152</f>
        <v>4.3386947808903642</v>
      </c>
      <c r="I152" s="36">
        <f t="shared" ref="I152" si="18">+H152+4</f>
        <v>8.3386947808903642</v>
      </c>
      <c r="J152" s="98">
        <v>19.00797</v>
      </c>
      <c r="K152" s="99">
        <v>58.156711666200003</v>
      </c>
      <c r="L152" s="104">
        <v>19.007986666299999</v>
      </c>
      <c r="M152" s="105">
        <v>58.1566699997</v>
      </c>
      <c r="O152" s="34"/>
    </row>
    <row r="153" spans="1:15" s="33" customFormat="1" ht="26.1" customHeight="1" x14ac:dyDescent="0.2">
      <c r="A153" s="125"/>
      <c r="B153" s="127"/>
      <c r="C153" s="35">
        <f t="shared" si="10"/>
        <v>144</v>
      </c>
      <c r="D153" s="35" t="str">
        <f t="shared" si="2"/>
        <v>516</v>
      </c>
      <c r="E153" s="72" t="s">
        <v>162</v>
      </c>
      <c r="F153" s="69">
        <v>516765.75725871092</v>
      </c>
      <c r="G153" s="60" t="s">
        <v>15</v>
      </c>
      <c r="H153" s="36">
        <v>1</v>
      </c>
      <c r="I153" s="36">
        <f t="shared" si="13"/>
        <v>5</v>
      </c>
      <c r="J153" s="98">
        <v>19.008008333100001</v>
      </c>
      <c r="K153" s="99">
        <v>58.156578333799999</v>
      </c>
      <c r="L153" s="81" t="s">
        <v>15</v>
      </c>
      <c r="M153" s="82" t="s">
        <v>15</v>
      </c>
      <c r="O153" s="34"/>
    </row>
    <row r="154" spans="1:15" s="33" customFormat="1" ht="26.1" customHeight="1" x14ac:dyDescent="0.2">
      <c r="A154" s="125"/>
      <c r="B154" s="127"/>
      <c r="C154" s="35">
        <f t="shared" si="10"/>
        <v>145</v>
      </c>
      <c r="D154" s="35" t="str">
        <f t="shared" si="2"/>
        <v>516</v>
      </c>
      <c r="E154" s="72" t="s">
        <v>163</v>
      </c>
      <c r="F154" s="69">
        <v>516781.43572394195</v>
      </c>
      <c r="G154" s="60" t="s">
        <v>15</v>
      </c>
      <c r="H154" s="36">
        <v>1</v>
      </c>
      <c r="I154" s="36">
        <f t="shared" si="13"/>
        <v>5</v>
      </c>
      <c r="J154" s="98">
        <v>19.008050000400001</v>
      </c>
      <c r="K154" s="99">
        <v>58.156441667000003</v>
      </c>
      <c r="L154" s="81" t="s">
        <v>15</v>
      </c>
      <c r="M154" s="82" t="s">
        <v>15</v>
      </c>
      <c r="O154" s="34"/>
    </row>
    <row r="155" spans="1:15" s="33" customFormat="1" ht="26.1" customHeight="1" x14ac:dyDescent="0.2">
      <c r="A155" s="125"/>
      <c r="B155" s="127"/>
      <c r="C155" s="35">
        <f t="shared" si="10"/>
        <v>146</v>
      </c>
      <c r="D155" s="35" t="str">
        <f t="shared" si="2"/>
        <v>516</v>
      </c>
      <c r="E155" s="72" t="s">
        <v>164</v>
      </c>
      <c r="F155" s="69">
        <v>516804.31247824134</v>
      </c>
      <c r="G155" s="60" t="s">
        <v>15</v>
      </c>
      <c r="H155" s="36">
        <v>1</v>
      </c>
      <c r="I155" s="36">
        <f t="shared" si="13"/>
        <v>5</v>
      </c>
      <c r="J155" s="98">
        <v>19.0081250002</v>
      </c>
      <c r="K155" s="99">
        <v>58.156228333500003</v>
      </c>
      <c r="L155" s="81" t="s">
        <v>15</v>
      </c>
      <c r="M155" s="82" t="s">
        <v>15</v>
      </c>
      <c r="O155" s="34"/>
    </row>
    <row r="156" spans="1:15" s="33" customFormat="1" ht="26.1" customHeight="1" x14ac:dyDescent="0.2">
      <c r="A156" s="125"/>
      <c r="B156" s="127"/>
      <c r="C156" s="35">
        <f t="shared" si="10"/>
        <v>147</v>
      </c>
      <c r="D156" s="35" t="str">
        <f t="shared" si="2"/>
        <v>516</v>
      </c>
      <c r="E156" s="72" t="s">
        <v>165</v>
      </c>
      <c r="F156" s="69">
        <v>516886.84628577839</v>
      </c>
      <c r="G156" s="60" t="s">
        <v>15</v>
      </c>
      <c r="H156" s="36">
        <v>1</v>
      </c>
      <c r="I156" s="36">
        <f t="shared" si="13"/>
        <v>5</v>
      </c>
      <c r="J156" s="98">
        <v>19.008353333399999</v>
      </c>
      <c r="K156" s="99">
        <v>58.155466666400002</v>
      </c>
      <c r="L156" s="81" t="s">
        <v>15</v>
      </c>
      <c r="M156" s="82" t="s">
        <v>15</v>
      </c>
      <c r="O156" s="34"/>
    </row>
    <row r="157" spans="1:15" s="33" customFormat="1" ht="26.1" customHeight="1" x14ac:dyDescent="0.2">
      <c r="A157" s="125"/>
      <c r="B157" s="127"/>
      <c r="C157" s="35">
        <f t="shared" si="10"/>
        <v>148</v>
      </c>
      <c r="D157" s="35" t="str">
        <f t="shared" si="2"/>
        <v>516</v>
      </c>
      <c r="E157" s="72" t="s">
        <v>166</v>
      </c>
      <c r="F157" s="69">
        <v>516898.18605622853</v>
      </c>
      <c r="G157" s="60" t="s">
        <v>15</v>
      </c>
      <c r="H157" s="36">
        <v>1</v>
      </c>
      <c r="I157" s="36">
        <f t="shared" si="13"/>
        <v>5</v>
      </c>
      <c r="J157" s="98">
        <v>19.008373333600002</v>
      </c>
      <c r="K157" s="99">
        <v>58.155361666499999</v>
      </c>
      <c r="L157" s="81" t="s">
        <v>15</v>
      </c>
      <c r="M157" s="82" t="s">
        <v>15</v>
      </c>
      <c r="O157" s="34"/>
    </row>
    <row r="158" spans="1:15" s="33" customFormat="1" ht="26.1" customHeight="1" x14ac:dyDescent="0.2">
      <c r="A158" s="125"/>
      <c r="B158" s="127"/>
      <c r="C158" s="35">
        <f t="shared" si="10"/>
        <v>149</v>
      </c>
      <c r="D158" s="35" t="str">
        <f t="shared" si="2"/>
        <v>516</v>
      </c>
      <c r="E158" s="72" t="s">
        <v>167</v>
      </c>
      <c r="F158" s="69">
        <v>516905.38434529683</v>
      </c>
      <c r="G158" s="60" t="s">
        <v>15</v>
      </c>
      <c r="H158" s="36">
        <v>1</v>
      </c>
      <c r="I158" s="36">
        <f t="shared" si="13"/>
        <v>5</v>
      </c>
      <c r="J158" s="98">
        <v>19.008393333499999</v>
      </c>
      <c r="K158" s="99">
        <v>58.155291666399997</v>
      </c>
      <c r="L158" s="81" t="s">
        <v>15</v>
      </c>
      <c r="M158" s="82" t="s">
        <v>15</v>
      </c>
      <c r="O158" s="34"/>
    </row>
    <row r="159" spans="1:15" s="33" customFormat="1" ht="26.1" customHeight="1" x14ac:dyDescent="0.2">
      <c r="A159" s="125"/>
      <c r="B159" s="127"/>
      <c r="C159" s="35">
        <f t="shared" si="10"/>
        <v>150</v>
      </c>
      <c r="D159" s="35" t="str">
        <f t="shared" si="2"/>
        <v>516</v>
      </c>
      <c r="E159" s="72" t="s">
        <v>168</v>
      </c>
      <c r="F159" s="69">
        <v>516928.75413309404</v>
      </c>
      <c r="G159" s="60" t="s">
        <v>15</v>
      </c>
      <c r="H159" s="36">
        <v>1</v>
      </c>
      <c r="I159" s="36">
        <f t="shared" si="13"/>
        <v>5</v>
      </c>
      <c r="J159" s="98">
        <v>19.008453333199999</v>
      </c>
      <c r="K159" s="99">
        <v>58.155081666800001</v>
      </c>
      <c r="L159" s="81" t="s">
        <v>15</v>
      </c>
      <c r="M159" s="82" t="s">
        <v>15</v>
      </c>
      <c r="O159" s="34"/>
    </row>
    <row r="160" spans="1:15" s="33" customFormat="1" ht="26.1" customHeight="1" x14ac:dyDescent="0.2">
      <c r="A160" s="125"/>
      <c r="B160" s="127"/>
      <c r="C160" s="35">
        <f t="shared" si="10"/>
        <v>151</v>
      </c>
      <c r="D160" s="35" t="str">
        <f t="shared" si="2"/>
        <v>516</v>
      </c>
      <c r="E160" s="72" t="s">
        <v>169</v>
      </c>
      <c r="F160" s="69">
        <v>516937.92455615371</v>
      </c>
      <c r="G160" s="60" t="s">
        <v>15</v>
      </c>
      <c r="H160" s="36">
        <v>1</v>
      </c>
      <c r="I160" s="36">
        <f t="shared" si="13"/>
        <v>5</v>
      </c>
      <c r="J160" s="98">
        <v>19.0084849996</v>
      </c>
      <c r="K160" s="99">
        <v>58.155001666499999</v>
      </c>
      <c r="L160" s="81" t="s">
        <v>15</v>
      </c>
      <c r="M160" s="82" t="s">
        <v>15</v>
      </c>
      <c r="O160" s="34"/>
    </row>
    <row r="161" spans="1:15" s="33" customFormat="1" ht="26.1" customHeight="1" x14ac:dyDescent="0.2">
      <c r="A161" s="125"/>
      <c r="B161" s="127"/>
      <c r="C161" s="35">
        <f t="shared" si="10"/>
        <v>152</v>
      </c>
      <c r="D161" s="35" t="str">
        <f t="shared" si="2"/>
        <v>516</v>
      </c>
      <c r="E161" s="72" t="s">
        <v>170</v>
      </c>
      <c r="F161" s="69">
        <v>516969.57730671449</v>
      </c>
      <c r="G161" s="60" t="s">
        <v>15</v>
      </c>
      <c r="H161" s="36">
        <v>1</v>
      </c>
      <c r="I161" s="36">
        <f t="shared" si="13"/>
        <v>5</v>
      </c>
      <c r="J161" s="98">
        <v>19.008568333300001</v>
      </c>
      <c r="K161" s="99">
        <v>58.154716666500001</v>
      </c>
      <c r="L161" s="81" t="s">
        <v>15</v>
      </c>
      <c r="M161" s="82" t="s">
        <v>15</v>
      </c>
      <c r="O161" s="34"/>
    </row>
    <row r="162" spans="1:15" s="33" customFormat="1" ht="26.1" customHeight="1" x14ac:dyDescent="0.2">
      <c r="A162" s="125"/>
      <c r="B162" s="127"/>
      <c r="C162" s="35">
        <f t="shared" si="10"/>
        <v>153</v>
      </c>
      <c r="D162" s="35" t="str">
        <f t="shared" si="2"/>
        <v>516</v>
      </c>
      <c r="E162" s="72" t="s">
        <v>171</v>
      </c>
      <c r="F162" s="69">
        <v>516997.38439599221</v>
      </c>
      <c r="G162" s="60" t="s">
        <v>15</v>
      </c>
      <c r="H162" s="36">
        <v>1</v>
      </c>
      <c r="I162" s="36">
        <f t="shared" si="13"/>
        <v>5</v>
      </c>
      <c r="J162" s="98">
        <v>19.008646666299999</v>
      </c>
      <c r="K162" s="99">
        <v>58.154459999899998</v>
      </c>
      <c r="L162" s="81" t="s">
        <v>15</v>
      </c>
      <c r="M162" s="82" t="s">
        <v>15</v>
      </c>
      <c r="O162" s="34"/>
    </row>
    <row r="163" spans="1:15" s="33" customFormat="1" ht="26.1" customHeight="1" x14ac:dyDescent="0.2">
      <c r="A163" s="125"/>
      <c r="B163" s="127"/>
      <c r="C163" s="35">
        <f t="shared" si="10"/>
        <v>154</v>
      </c>
      <c r="D163" s="35" t="str">
        <f t="shared" si="2"/>
        <v>517</v>
      </c>
      <c r="E163" s="72" t="s">
        <v>172</v>
      </c>
      <c r="F163" s="69">
        <v>517013.35868132196</v>
      </c>
      <c r="G163" s="60" t="s">
        <v>15</v>
      </c>
      <c r="H163" s="36">
        <v>1</v>
      </c>
      <c r="I163" s="36">
        <f t="shared" si="13"/>
        <v>5</v>
      </c>
      <c r="J163" s="98">
        <v>19.008691666699999</v>
      </c>
      <c r="K163" s="99">
        <v>58.154321666599998</v>
      </c>
      <c r="L163" s="81" t="s">
        <v>15</v>
      </c>
      <c r="M163" s="82" t="s">
        <v>15</v>
      </c>
      <c r="O163" s="34"/>
    </row>
    <row r="164" spans="1:15" s="33" customFormat="1" ht="26.1" customHeight="1" x14ac:dyDescent="0.2">
      <c r="A164" s="125"/>
      <c r="B164" s="127"/>
      <c r="C164" s="35">
        <f t="shared" si="10"/>
        <v>155</v>
      </c>
      <c r="D164" s="35" t="str">
        <f t="shared" si="2"/>
        <v>517</v>
      </c>
      <c r="E164" s="72" t="s">
        <v>173</v>
      </c>
      <c r="F164" s="69">
        <v>517036.72846911917</v>
      </c>
      <c r="G164" s="60" t="s">
        <v>15</v>
      </c>
      <c r="H164" s="36">
        <v>1</v>
      </c>
      <c r="I164" s="36">
        <f t="shared" si="13"/>
        <v>5</v>
      </c>
      <c r="J164" s="98">
        <v>19.0087716667</v>
      </c>
      <c r="K164" s="99">
        <v>58.154106666799997</v>
      </c>
      <c r="L164" s="81" t="s">
        <v>15</v>
      </c>
      <c r="M164" s="82" t="s">
        <v>15</v>
      </c>
      <c r="O164" s="34"/>
    </row>
    <row r="165" spans="1:15" s="33" customFormat="1" ht="26.1" customHeight="1" x14ac:dyDescent="0.2">
      <c r="A165" s="125"/>
      <c r="B165" s="127"/>
      <c r="C165" s="35">
        <f t="shared" si="10"/>
        <v>156</v>
      </c>
      <c r="D165" s="35" t="str">
        <f t="shared" si="2"/>
        <v>517</v>
      </c>
      <c r="E165" s="72" t="s">
        <v>174</v>
      </c>
      <c r="F165" s="69">
        <v>517058.61915642291</v>
      </c>
      <c r="G165" s="60" t="s">
        <v>15</v>
      </c>
      <c r="H165" s="36">
        <v>1</v>
      </c>
      <c r="I165" s="36">
        <f t="shared" si="13"/>
        <v>5</v>
      </c>
      <c r="J165" s="98">
        <v>19.008823333300001</v>
      </c>
      <c r="K165" s="99">
        <v>58.153900000100002</v>
      </c>
      <c r="L165" s="81" t="s">
        <v>15</v>
      </c>
      <c r="M165" s="82" t="s">
        <v>15</v>
      </c>
      <c r="O165" s="34"/>
    </row>
    <row r="166" spans="1:15" s="33" customFormat="1" ht="26.1" customHeight="1" x14ac:dyDescent="0.2">
      <c r="A166" s="125"/>
      <c r="B166" s="127"/>
      <c r="C166" s="35">
        <f t="shared" si="10"/>
        <v>157</v>
      </c>
      <c r="D166" s="35" t="str">
        <f t="shared" si="2"/>
        <v>517</v>
      </c>
      <c r="E166" s="72" t="s">
        <v>175</v>
      </c>
      <c r="F166" s="69">
        <v>517082.67919111712</v>
      </c>
      <c r="G166" s="60" t="s">
        <v>15</v>
      </c>
      <c r="H166" s="36">
        <v>1</v>
      </c>
      <c r="I166" s="36">
        <f t="shared" si="13"/>
        <v>5</v>
      </c>
      <c r="J166" s="98">
        <v>19.008886666999999</v>
      </c>
      <c r="K166" s="99">
        <v>58.153691666199997</v>
      </c>
      <c r="L166" s="81" t="s">
        <v>15</v>
      </c>
      <c r="M166" s="82" t="s">
        <v>15</v>
      </c>
      <c r="O166" s="34"/>
    </row>
    <row r="167" spans="1:15" s="33" customFormat="1" ht="26.1" customHeight="1" x14ac:dyDescent="0.2">
      <c r="A167" s="125"/>
      <c r="B167" s="127"/>
      <c r="C167" s="35">
        <f t="shared" ref="C167:C212" si="19">+C166+1</f>
        <v>158</v>
      </c>
      <c r="D167" s="35" t="str">
        <f t="shared" si="2"/>
        <v>517</v>
      </c>
      <c r="E167" s="72" t="s">
        <v>176</v>
      </c>
      <c r="F167" s="69">
        <v>517127.93966621801</v>
      </c>
      <c r="G167" s="60" t="s">
        <v>15</v>
      </c>
      <c r="H167" s="36">
        <v>1</v>
      </c>
      <c r="I167" s="36">
        <f t="shared" si="13"/>
        <v>5</v>
      </c>
      <c r="J167" s="98">
        <v>19.009023333199998</v>
      </c>
      <c r="K167" s="99">
        <v>58.153291666699999</v>
      </c>
      <c r="L167" s="81" t="s">
        <v>15</v>
      </c>
      <c r="M167" s="82" t="s">
        <v>15</v>
      </c>
      <c r="O167" s="34"/>
    </row>
    <row r="168" spans="1:15" s="33" customFormat="1" ht="26.1" customHeight="1" x14ac:dyDescent="0.2">
      <c r="A168" s="125"/>
      <c r="B168" s="127"/>
      <c r="C168" s="35">
        <f t="shared" si="19"/>
        <v>159</v>
      </c>
      <c r="D168" s="35" t="str">
        <f t="shared" si="2"/>
        <v>517</v>
      </c>
      <c r="E168" s="72" t="s">
        <v>177</v>
      </c>
      <c r="F168" s="69">
        <v>517138.29336967249</v>
      </c>
      <c r="G168" s="70">
        <v>517143.02649125166</v>
      </c>
      <c r="H168" s="36">
        <f>+G168-F168</f>
        <v>4.7331215791637078</v>
      </c>
      <c r="I168" s="36">
        <f t="shared" si="13"/>
        <v>8.7331215791637078</v>
      </c>
      <c r="J168" s="98">
        <v>19.009066666900001</v>
      </c>
      <c r="K168" s="99">
        <v>58.1531866662</v>
      </c>
      <c r="L168" s="104">
        <v>19.009069999800001</v>
      </c>
      <c r="M168" s="105">
        <v>58.153133333500001</v>
      </c>
      <c r="O168" s="34"/>
    </row>
    <row r="169" spans="1:15" s="33" customFormat="1" ht="26.1" customHeight="1" thickBot="1" x14ac:dyDescent="0.25">
      <c r="A169" s="126"/>
      <c r="B169" s="128"/>
      <c r="C169" s="37">
        <f t="shared" si="19"/>
        <v>160</v>
      </c>
      <c r="D169" s="37" t="str">
        <f t="shared" si="2"/>
        <v>517</v>
      </c>
      <c r="E169" s="75" t="s">
        <v>178</v>
      </c>
      <c r="F169" s="76">
        <v>517157.32446268882</v>
      </c>
      <c r="G169" s="61" t="s">
        <v>15</v>
      </c>
      <c r="H169" s="38">
        <v>1</v>
      </c>
      <c r="I169" s="38">
        <f t="shared" si="13"/>
        <v>5</v>
      </c>
      <c r="J169" s="108">
        <v>19.009101666300001</v>
      </c>
      <c r="K169" s="109">
        <v>58.153016666299997</v>
      </c>
      <c r="L169" s="83" t="s">
        <v>15</v>
      </c>
      <c r="M169" s="84" t="s">
        <v>15</v>
      </c>
      <c r="O169" s="34"/>
    </row>
    <row r="170" spans="1:15" s="33" customFormat="1" ht="26.1" customHeight="1" thickTop="1" x14ac:dyDescent="0.2">
      <c r="A170" s="125" t="s">
        <v>18</v>
      </c>
      <c r="B170" s="127" t="s">
        <v>14</v>
      </c>
      <c r="C170" s="39">
        <f t="shared" si="19"/>
        <v>161</v>
      </c>
      <c r="D170" s="39" t="str">
        <f t="shared" si="2"/>
        <v>517</v>
      </c>
      <c r="E170" s="73" t="s">
        <v>179</v>
      </c>
      <c r="F170" s="74">
        <v>517200.31698369968</v>
      </c>
      <c r="G170" s="62" t="s">
        <v>15</v>
      </c>
      <c r="H170" s="40">
        <v>1</v>
      </c>
      <c r="I170" s="40">
        <f t="shared" si="13"/>
        <v>5</v>
      </c>
      <c r="J170" s="106">
        <v>19.009209999700001</v>
      </c>
      <c r="K170" s="107">
        <v>58.152608333300002</v>
      </c>
      <c r="L170" s="85" t="s">
        <v>15</v>
      </c>
      <c r="M170" s="86" t="s">
        <v>15</v>
      </c>
      <c r="O170" s="34"/>
    </row>
    <row r="171" spans="1:15" s="33" customFormat="1" ht="26.1" customHeight="1" x14ac:dyDescent="0.2">
      <c r="A171" s="125"/>
      <c r="B171" s="127"/>
      <c r="C171" s="35">
        <f t="shared" si="19"/>
        <v>162</v>
      </c>
      <c r="D171" s="35" t="str">
        <f t="shared" si="2"/>
        <v>517</v>
      </c>
      <c r="E171" s="72" t="s">
        <v>180</v>
      </c>
      <c r="F171" s="69">
        <v>517213.53028144158</v>
      </c>
      <c r="G171" s="60" t="s">
        <v>15</v>
      </c>
      <c r="H171" s="36">
        <v>1</v>
      </c>
      <c r="I171" s="36">
        <f t="shared" si="13"/>
        <v>5</v>
      </c>
      <c r="J171" s="98">
        <v>19.0092533332</v>
      </c>
      <c r="K171" s="99">
        <v>58.152489999700002</v>
      </c>
      <c r="L171" s="81" t="s">
        <v>15</v>
      </c>
      <c r="M171" s="82" t="s">
        <v>15</v>
      </c>
      <c r="O171" s="34"/>
    </row>
    <row r="172" spans="1:15" s="33" customFormat="1" ht="26.1" customHeight="1" x14ac:dyDescent="0.2">
      <c r="A172" s="125"/>
      <c r="B172" s="127"/>
      <c r="C172" s="35">
        <f t="shared" si="19"/>
        <v>163</v>
      </c>
      <c r="D172" s="35" t="str">
        <f t="shared" si="2"/>
        <v>517</v>
      </c>
      <c r="E172" s="72" t="s">
        <v>181</v>
      </c>
      <c r="F172" s="69">
        <v>517349.21310004487</v>
      </c>
      <c r="G172" s="60" t="s">
        <v>15</v>
      </c>
      <c r="H172" s="36">
        <v>1</v>
      </c>
      <c r="I172" s="36">
        <f t="shared" si="13"/>
        <v>5</v>
      </c>
      <c r="J172" s="98">
        <v>19.009638333400002</v>
      </c>
      <c r="K172" s="99">
        <v>58.151246666600002</v>
      </c>
      <c r="L172" s="81" t="s">
        <v>15</v>
      </c>
      <c r="M172" s="82" t="s">
        <v>15</v>
      </c>
      <c r="O172" s="34"/>
    </row>
    <row r="173" spans="1:15" s="33" customFormat="1" ht="26.1" customHeight="1" x14ac:dyDescent="0.2">
      <c r="A173" s="125"/>
      <c r="B173" s="127"/>
      <c r="C173" s="35">
        <f t="shared" si="19"/>
        <v>164</v>
      </c>
      <c r="D173" s="35" t="str">
        <f t="shared" si="2"/>
        <v>517</v>
      </c>
      <c r="E173" s="72" t="s">
        <v>182</v>
      </c>
      <c r="F173" s="69">
        <v>517381.95052430086</v>
      </c>
      <c r="G173" s="70">
        <v>517385.79618558398</v>
      </c>
      <c r="H173" s="36">
        <f>+G173-F173</f>
        <v>3.8456612831214443</v>
      </c>
      <c r="I173" s="36">
        <f t="shared" ref="I173" si="20">+H173+4</f>
        <v>7.8456612831214443</v>
      </c>
      <c r="J173" s="98">
        <v>19.009740000000001</v>
      </c>
      <c r="K173" s="99">
        <v>58.150959999999998</v>
      </c>
      <c r="L173" s="104">
        <v>19.009728333200002</v>
      </c>
      <c r="M173" s="105">
        <v>58.1509133335</v>
      </c>
      <c r="O173" s="34"/>
    </row>
    <row r="174" spans="1:15" s="33" customFormat="1" ht="26.1" customHeight="1" x14ac:dyDescent="0.2">
      <c r="A174" s="125"/>
      <c r="B174" s="127"/>
      <c r="C174" s="35">
        <f t="shared" si="19"/>
        <v>165</v>
      </c>
      <c r="D174" s="35" t="str">
        <f t="shared" si="2"/>
        <v>517</v>
      </c>
      <c r="E174" s="72" t="s">
        <v>183</v>
      </c>
      <c r="F174" s="69">
        <v>517421.78763092565</v>
      </c>
      <c r="G174" s="70">
        <v>517428.98591999401</v>
      </c>
      <c r="H174" s="36">
        <f>+G174-F174</f>
        <v>7.1982890683575533</v>
      </c>
      <c r="I174" s="36">
        <f t="shared" ref="I174" si="21">+H174+4</f>
        <v>11.198289068357553</v>
      </c>
      <c r="J174" s="98">
        <v>19.009846666400001</v>
      </c>
      <c r="K174" s="99">
        <v>58.150583333500002</v>
      </c>
      <c r="L174" s="104">
        <v>19.009840000000001</v>
      </c>
      <c r="M174" s="105">
        <v>58.150550000000003</v>
      </c>
      <c r="O174" s="34"/>
    </row>
    <row r="175" spans="1:15" s="33" customFormat="1" ht="26.1" customHeight="1" x14ac:dyDescent="0.2">
      <c r="A175" s="125"/>
      <c r="B175" s="127"/>
      <c r="C175" s="35">
        <f t="shared" si="19"/>
        <v>166</v>
      </c>
      <c r="D175" s="35" t="str">
        <f t="shared" si="2"/>
        <v>517</v>
      </c>
      <c r="E175" s="72" t="s">
        <v>184</v>
      </c>
      <c r="F175" s="69">
        <v>517441.31175743981</v>
      </c>
      <c r="G175" s="60" t="s">
        <v>15</v>
      </c>
      <c r="H175" s="36">
        <v>1</v>
      </c>
      <c r="I175" s="36">
        <f t="shared" si="13"/>
        <v>5</v>
      </c>
      <c r="J175" s="98">
        <v>19.009886666300002</v>
      </c>
      <c r="K175" s="99">
        <v>58.150388333199999</v>
      </c>
      <c r="L175" s="81" t="s">
        <v>15</v>
      </c>
      <c r="M175" s="82" t="s">
        <v>15</v>
      </c>
      <c r="O175" s="34"/>
    </row>
    <row r="176" spans="1:15" s="33" customFormat="1" ht="26.1" customHeight="1" x14ac:dyDescent="0.2">
      <c r="A176" s="125"/>
      <c r="B176" s="127"/>
      <c r="C176" s="35">
        <f t="shared" si="19"/>
        <v>167</v>
      </c>
      <c r="D176" s="35" t="str">
        <f t="shared" si="2"/>
        <v>517</v>
      </c>
      <c r="E176" s="72" t="s">
        <v>185</v>
      </c>
      <c r="F176" s="69">
        <v>517479.3739434724</v>
      </c>
      <c r="G176" s="60" t="s">
        <v>15</v>
      </c>
      <c r="H176" s="36">
        <v>1</v>
      </c>
      <c r="I176" s="36">
        <f t="shared" si="13"/>
        <v>5</v>
      </c>
      <c r="J176" s="98">
        <v>19.0099850002</v>
      </c>
      <c r="K176" s="99">
        <v>58.150043333500001</v>
      </c>
      <c r="L176" s="81" t="s">
        <v>15</v>
      </c>
      <c r="M176" s="82" t="s">
        <v>15</v>
      </c>
      <c r="O176" s="34"/>
    </row>
    <row r="177" spans="1:15" s="33" customFormat="1" ht="26.1" customHeight="1" x14ac:dyDescent="0.2">
      <c r="A177" s="125"/>
      <c r="B177" s="127"/>
      <c r="C177" s="35">
        <f t="shared" si="19"/>
        <v>168</v>
      </c>
      <c r="D177" s="35" t="str">
        <f t="shared" si="2"/>
        <v>517</v>
      </c>
      <c r="E177" s="72" t="s">
        <v>186</v>
      </c>
      <c r="F177" s="69">
        <v>517489.43182682816</v>
      </c>
      <c r="G177" s="70">
        <v>517493.77052160905</v>
      </c>
      <c r="H177" s="36">
        <f>+G177-F177</f>
        <v>4.3386947808903642</v>
      </c>
      <c r="I177" s="36">
        <f t="shared" si="13"/>
        <v>8.3386947808903642</v>
      </c>
      <c r="J177" s="98">
        <v>19.010018333600001</v>
      </c>
      <c r="K177" s="99">
        <v>58.1499700002</v>
      </c>
      <c r="L177" s="104">
        <v>19.010041666900001</v>
      </c>
      <c r="M177" s="105">
        <v>58.149911666999998</v>
      </c>
      <c r="O177" s="34"/>
    </row>
    <row r="178" spans="1:15" s="33" customFormat="1" ht="26.1" customHeight="1" x14ac:dyDescent="0.2">
      <c r="A178" s="125"/>
      <c r="B178" s="127"/>
      <c r="C178" s="35">
        <f t="shared" si="19"/>
        <v>169</v>
      </c>
      <c r="D178" s="35" t="str">
        <f t="shared" si="2"/>
        <v>517</v>
      </c>
      <c r="E178" s="72" t="s">
        <v>187</v>
      </c>
      <c r="F178" s="69">
        <v>517610.71806729474</v>
      </c>
      <c r="G178" s="60" t="s">
        <v>15</v>
      </c>
      <c r="H178" s="36">
        <v>1</v>
      </c>
      <c r="I178" s="36">
        <f t="shared" si="13"/>
        <v>5</v>
      </c>
      <c r="J178" s="98">
        <v>19.010361666600001</v>
      </c>
      <c r="K178" s="99">
        <v>58.148843333599999</v>
      </c>
      <c r="L178" s="81" t="s">
        <v>15</v>
      </c>
      <c r="M178" s="82" t="s">
        <v>15</v>
      </c>
      <c r="O178" s="34"/>
    </row>
    <row r="179" spans="1:15" s="33" customFormat="1" ht="26.1" customHeight="1" x14ac:dyDescent="0.2">
      <c r="A179" s="125"/>
      <c r="B179" s="127"/>
      <c r="C179" s="35">
        <f t="shared" si="19"/>
        <v>170</v>
      </c>
      <c r="D179" s="35" t="str">
        <f t="shared" si="2"/>
        <v>517</v>
      </c>
      <c r="E179" s="72" t="s">
        <v>188</v>
      </c>
      <c r="F179" s="69">
        <v>517631.91850770148</v>
      </c>
      <c r="G179" s="60" t="s">
        <v>15</v>
      </c>
      <c r="H179" s="36">
        <v>1</v>
      </c>
      <c r="I179" s="36">
        <f t="shared" si="13"/>
        <v>5</v>
      </c>
      <c r="J179" s="98">
        <v>19.0104283334</v>
      </c>
      <c r="K179" s="99">
        <v>58.148650000000004</v>
      </c>
      <c r="L179" s="81" t="s">
        <v>15</v>
      </c>
      <c r="M179" s="82" t="s">
        <v>15</v>
      </c>
      <c r="O179" s="34"/>
    </row>
    <row r="180" spans="1:15" s="33" customFormat="1" ht="26.1" customHeight="1" x14ac:dyDescent="0.2">
      <c r="A180" s="125"/>
      <c r="B180" s="127"/>
      <c r="C180" s="35">
        <f t="shared" si="19"/>
        <v>171</v>
      </c>
      <c r="D180" s="35" t="str">
        <f t="shared" si="2"/>
        <v>517</v>
      </c>
      <c r="E180" s="72" t="s">
        <v>189</v>
      </c>
      <c r="F180" s="69">
        <v>517656.76739599224</v>
      </c>
      <c r="G180" s="70">
        <v>517660.51445057575</v>
      </c>
      <c r="H180" s="36">
        <f>+G180-F180</f>
        <v>3.7470545835094526</v>
      </c>
      <c r="I180" s="36">
        <f t="shared" ref="I180" si="22">+H180+4</f>
        <v>7.7470545835094526</v>
      </c>
      <c r="J180" s="98">
        <v>19.010486666799999</v>
      </c>
      <c r="K180" s="99">
        <v>58.148436666599999</v>
      </c>
      <c r="L180" s="104">
        <v>19.010488333400001</v>
      </c>
      <c r="M180" s="105">
        <v>58.148385000399998</v>
      </c>
      <c r="O180" s="34"/>
    </row>
    <row r="181" spans="1:15" s="33" customFormat="1" ht="26.1" customHeight="1" x14ac:dyDescent="0.2">
      <c r="A181" s="125"/>
      <c r="B181" s="127"/>
      <c r="C181" s="35">
        <f t="shared" si="19"/>
        <v>172</v>
      </c>
      <c r="D181" s="35" t="str">
        <f t="shared" si="2"/>
        <v>517</v>
      </c>
      <c r="E181" s="72" t="s">
        <v>190</v>
      </c>
      <c r="F181" s="69">
        <v>517721.847817706</v>
      </c>
      <c r="G181" s="60" t="s">
        <v>15</v>
      </c>
      <c r="H181" s="36">
        <v>1</v>
      </c>
      <c r="I181" s="36">
        <f t="shared" si="13"/>
        <v>5</v>
      </c>
      <c r="J181" s="98">
        <v>19.010656667100001</v>
      </c>
      <c r="K181" s="99">
        <v>58.147826666199997</v>
      </c>
      <c r="L181" s="81" t="s">
        <v>15</v>
      </c>
      <c r="M181" s="82" t="s">
        <v>15</v>
      </c>
      <c r="O181" s="34"/>
    </row>
    <row r="182" spans="1:15" s="33" customFormat="1" ht="26.1" customHeight="1" x14ac:dyDescent="0.2">
      <c r="A182" s="125"/>
      <c r="B182" s="127"/>
      <c r="C182" s="35">
        <f t="shared" si="19"/>
        <v>173</v>
      </c>
      <c r="D182" s="35" t="str">
        <f t="shared" si="2"/>
        <v>517</v>
      </c>
      <c r="E182" s="72" t="s">
        <v>191</v>
      </c>
      <c r="F182" s="69">
        <v>517735.94857574394</v>
      </c>
      <c r="G182" s="60" t="s">
        <v>15</v>
      </c>
      <c r="H182" s="36">
        <v>1</v>
      </c>
      <c r="I182" s="36">
        <f t="shared" si="13"/>
        <v>5</v>
      </c>
      <c r="J182" s="98">
        <v>19.010709999700001</v>
      </c>
      <c r="K182" s="99">
        <v>58.1476883335</v>
      </c>
      <c r="L182" s="81" t="s">
        <v>15</v>
      </c>
      <c r="M182" s="82" t="s">
        <v>15</v>
      </c>
      <c r="O182" s="34"/>
    </row>
    <row r="183" spans="1:15" s="33" customFormat="1" ht="26.1" customHeight="1" x14ac:dyDescent="0.2">
      <c r="A183" s="125"/>
      <c r="B183" s="127"/>
      <c r="C183" s="35">
        <f t="shared" si="19"/>
        <v>174</v>
      </c>
      <c r="D183" s="35" t="str">
        <f t="shared" si="2"/>
        <v>517</v>
      </c>
      <c r="E183" s="72" t="s">
        <v>192</v>
      </c>
      <c r="F183" s="69">
        <v>517767.69993300433</v>
      </c>
      <c r="G183" s="60" t="s">
        <v>15</v>
      </c>
      <c r="H183" s="36">
        <v>1</v>
      </c>
      <c r="I183" s="36">
        <f t="shared" si="13"/>
        <v>5</v>
      </c>
      <c r="J183" s="98">
        <v>19.0108116671</v>
      </c>
      <c r="K183" s="99">
        <v>58.147403333299998</v>
      </c>
      <c r="L183" s="81" t="s">
        <v>15</v>
      </c>
      <c r="M183" s="82" t="s">
        <v>15</v>
      </c>
      <c r="O183" s="34"/>
    </row>
    <row r="184" spans="1:15" s="33" customFormat="1" ht="26.1" customHeight="1" x14ac:dyDescent="0.2">
      <c r="A184" s="125"/>
      <c r="B184" s="127"/>
      <c r="C184" s="35">
        <f t="shared" si="19"/>
        <v>175</v>
      </c>
      <c r="D184" s="35" t="str">
        <f t="shared" si="2"/>
        <v>517</v>
      </c>
      <c r="E184" s="72" t="s">
        <v>193</v>
      </c>
      <c r="F184" s="69">
        <v>517876.2065775228</v>
      </c>
      <c r="G184" s="60" t="s">
        <v>15</v>
      </c>
      <c r="H184" s="36">
        <v>1</v>
      </c>
      <c r="I184" s="36">
        <f t="shared" si="13"/>
        <v>5</v>
      </c>
      <c r="J184" s="98">
        <v>19.011128332999998</v>
      </c>
      <c r="K184" s="99">
        <v>58.1463633332</v>
      </c>
      <c r="L184" s="81" t="s">
        <v>15</v>
      </c>
      <c r="M184" s="82" t="s">
        <v>15</v>
      </c>
      <c r="O184" s="34"/>
    </row>
    <row r="185" spans="1:15" s="33" customFormat="1" ht="26.1" customHeight="1" x14ac:dyDescent="0.2">
      <c r="A185" s="125"/>
      <c r="B185" s="127"/>
      <c r="C185" s="35">
        <f t="shared" si="19"/>
        <v>176</v>
      </c>
      <c r="D185" s="35" t="str">
        <f t="shared" si="2"/>
        <v>517</v>
      </c>
      <c r="E185" s="72" t="s">
        <v>194</v>
      </c>
      <c r="F185" s="69">
        <v>517906.48313003825</v>
      </c>
      <c r="G185" s="60" t="s">
        <v>15</v>
      </c>
      <c r="H185" s="36">
        <v>1</v>
      </c>
      <c r="I185" s="36">
        <f t="shared" si="13"/>
        <v>5</v>
      </c>
      <c r="J185" s="98">
        <v>19.011216666300001</v>
      </c>
      <c r="K185" s="99">
        <v>58.146095000199999</v>
      </c>
      <c r="L185" s="81" t="s">
        <v>15</v>
      </c>
      <c r="M185" s="82" t="s">
        <v>15</v>
      </c>
      <c r="O185" s="34"/>
    </row>
    <row r="186" spans="1:15" s="33" customFormat="1" ht="26.1" customHeight="1" x14ac:dyDescent="0.2">
      <c r="A186" s="125"/>
      <c r="B186" s="127"/>
      <c r="C186" s="35">
        <f t="shared" si="19"/>
        <v>177</v>
      </c>
      <c r="D186" s="35" t="str">
        <f t="shared" si="2"/>
        <v>517</v>
      </c>
      <c r="E186" s="72" t="s">
        <v>195</v>
      </c>
      <c r="F186" s="69">
        <v>517960.34045903204</v>
      </c>
      <c r="G186" s="60" t="s">
        <v>15</v>
      </c>
      <c r="H186" s="36">
        <v>1</v>
      </c>
      <c r="I186" s="36">
        <f t="shared" ref="I186:I212" si="23">+H186+4</f>
        <v>5</v>
      </c>
      <c r="J186" s="98">
        <v>19.011365000000001</v>
      </c>
      <c r="K186" s="99">
        <v>58.1455766662</v>
      </c>
      <c r="L186" s="81" t="s">
        <v>15</v>
      </c>
      <c r="M186" s="82" t="s">
        <v>15</v>
      </c>
      <c r="O186" s="34"/>
    </row>
    <row r="187" spans="1:15" s="33" customFormat="1" ht="26.1" customHeight="1" x14ac:dyDescent="0.2">
      <c r="A187" s="125"/>
      <c r="B187" s="127"/>
      <c r="C187" s="35">
        <f t="shared" si="19"/>
        <v>178</v>
      </c>
      <c r="D187" s="35" t="str">
        <f t="shared" si="2"/>
        <v>518</v>
      </c>
      <c r="E187" s="72" t="s">
        <v>196</v>
      </c>
      <c r="F187" s="69">
        <v>518222.34908656956</v>
      </c>
      <c r="G187" s="60" t="s">
        <v>15</v>
      </c>
      <c r="H187" s="36">
        <v>1</v>
      </c>
      <c r="I187" s="36">
        <f t="shared" si="23"/>
        <v>5</v>
      </c>
      <c r="J187" s="98">
        <v>19.0121150001</v>
      </c>
      <c r="K187" s="99">
        <v>58.143144999699999</v>
      </c>
      <c r="L187" s="81" t="s">
        <v>15</v>
      </c>
      <c r="M187" s="82" t="s">
        <v>15</v>
      </c>
      <c r="O187" s="34"/>
    </row>
    <row r="188" spans="1:15" s="33" customFormat="1" ht="26.1" customHeight="1" x14ac:dyDescent="0.2">
      <c r="A188" s="125"/>
      <c r="B188" s="127"/>
      <c r="C188" s="35">
        <f t="shared" si="19"/>
        <v>179</v>
      </c>
      <c r="D188" s="35" t="str">
        <f t="shared" si="2"/>
        <v>518</v>
      </c>
      <c r="E188" s="72" t="s">
        <v>197</v>
      </c>
      <c r="F188" s="69">
        <v>518279.79690416297</v>
      </c>
      <c r="G188" s="60" t="s">
        <v>15</v>
      </c>
      <c r="H188" s="36">
        <v>1</v>
      </c>
      <c r="I188" s="36">
        <f t="shared" si="23"/>
        <v>5</v>
      </c>
      <c r="J188" s="98">
        <v>19.012278333699999</v>
      </c>
      <c r="K188" s="99">
        <v>58.142609999599998</v>
      </c>
      <c r="L188" s="81" t="s">
        <v>15</v>
      </c>
      <c r="M188" s="82" t="s">
        <v>15</v>
      </c>
      <c r="O188" s="34"/>
    </row>
    <row r="189" spans="1:15" s="33" customFormat="1" ht="26.1" customHeight="1" thickBot="1" x14ac:dyDescent="0.25">
      <c r="A189" s="126"/>
      <c r="B189" s="128"/>
      <c r="C189" s="37">
        <f t="shared" si="19"/>
        <v>180</v>
      </c>
      <c r="D189" s="37" t="str">
        <f t="shared" si="2"/>
        <v>518</v>
      </c>
      <c r="E189" s="75" t="s">
        <v>198</v>
      </c>
      <c r="F189" s="76">
        <v>518311.33497969992</v>
      </c>
      <c r="G189" s="77">
        <v>518327.05549735215</v>
      </c>
      <c r="H189" s="38">
        <f>+G189-F189</f>
        <v>15.720517652225681</v>
      </c>
      <c r="I189" s="38">
        <f t="shared" si="23"/>
        <v>19.720517652225681</v>
      </c>
      <c r="J189" s="108">
        <v>19.0123683333</v>
      </c>
      <c r="K189" s="109">
        <v>58.142308333000003</v>
      </c>
      <c r="L189" s="110">
        <v>19.012410000300001</v>
      </c>
      <c r="M189" s="111">
        <v>58.142160000399997</v>
      </c>
      <c r="O189" s="34"/>
    </row>
    <row r="190" spans="1:15" s="33" customFormat="1" ht="26.1" customHeight="1" thickTop="1" x14ac:dyDescent="0.2">
      <c r="A190" s="125" t="s">
        <v>18</v>
      </c>
      <c r="B190" s="127" t="s">
        <v>14</v>
      </c>
      <c r="C190" s="39">
        <f t="shared" si="19"/>
        <v>181</v>
      </c>
      <c r="D190" s="39" t="str">
        <f t="shared" si="2"/>
        <v>518</v>
      </c>
      <c r="E190" s="73" t="s">
        <v>199</v>
      </c>
      <c r="F190" s="74">
        <v>518343.1641759341</v>
      </c>
      <c r="G190" s="62" t="s">
        <v>15</v>
      </c>
      <c r="H190" s="40">
        <v>1</v>
      </c>
      <c r="I190" s="40">
        <f t="shared" si="23"/>
        <v>5</v>
      </c>
      <c r="J190" s="106">
        <v>19.012481667100001</v>
      </c>
      <c r="K190" s="107">
        <v>58.142028333299997</v>
      </c>
      <c r="L190" s="85" t="s">
        <v>15</v>
      </c>
      <c r="M190" s="86" t="s">
        <v>15</v>
      </c>
      <c r="O190" s="34"/>
    </row>
    <row r="191" spans="1:15" s="33" customFormat="1" ht="26.1" customHeight="1" x14ac:dyDescent="0.2">
      <c r="A191" s="125"/>
      <c r="B191" s="127"/>
      <c r="C191" s="35">
        <f t="shared" si="19"/>
        <v>182</v>
      </c>
      <c r="D191" s="35" t="str">
        <f t="shared" si="2"/>
        <v>518</v>
      </c>
      <c r="E191" s="72" t="s">
        <v>200</v>
      </c>
      <c r="F191" s="69">
        <v>518350.92739452777</v>
      </c>
      <c r="G191" s="60" t="s">
        <v>15</v>
      </c>
      <c r="H191" s="36">
        <v>1</v>
      </c>
      <c r="I191" s="36">
        <f t="shared" si="23"/>
        <v>5</v>
      </c>
      <c r="J191" s="98">
        <v>19.012496667099999</v>
      </c>
      <c r="K191" s="99">
        <v>58.141956666600002</v>
      </c>
      <c r="L191" s="81" t="s">
        <v>15</v>
      </c>
      <c r="M191" s="82" t="s">
        <v>15</v>
      </c>
      <c r="O191" s="34"/>
    </row>
    <row r="192" spans="1:15" s="33" customFormat="1" ht="26.1" customHeight="1" x14ac:dyDescent="0.2">
      <c r="A192" s="125"/>
      <c r="B192" s="127"/>
      <c r="C192" s="35">
        <f t="shared" si="19"/>
        <v>183</v>
      </c>
      <c r="D192" s="35" t="str">
        <f t="shared" si="2"/>
        <v>518</v>
      </c>
      <c r="E192" s="72" t="s">
        <v>201</v>
      </c>
      <c r="F192" s="69">
        <v>518370.4324812445</v>
      </c>
      <c r="G192" s="60" t="s">
        <v>15</v>
      </c>
      <c r="H192" s="36">
        <v>1</v>
      </c>
      <c r="I192" s="36">
        <f t="shared" si="23"/>
        <v>5</v>
      </c>
      <c r="J192" s="98">
        <v>19.012530000200002</v>
      </c>
      <c r="K192" s="99">
        <v>58.141758333200002</v>
      </c>
      <c r="L192" s="81" t="s">
        <v>15</v>
      </c>
      <c r="M192" s="82" t="s">
        <v>15</v>
      </c>
      <c r="O192" s="34"/>
    </row>
    <row r="193" spans="1:15" s="33" customFormat="1" ht="26.1" customHeight="1" x14ac:dyDescent="0.2">
      <c r="A193" s="125"/>
      <c r="B193" s="127"/>
      <c r="C193" s="35">
        <f t="shared" si="19"/>
        <v>184</v>
      </c>
      <c r="D193" s="35" t="str">
        <f t="shared" si="2"/>
        <v>518</v>
      </c>
      <c r="E193" s="72" t="s">
        <v>202</v>
      </c>
      <c r="F193" s="69">
        <v>518407.21072933212</v>
      </c>
      <c r="G193" s="60" t="s">
        <v>15</v>
      </c>
      <c r="H193" s="36">
        <v>1</v>
      </c>
      <c r="I193" s="36">
        <f t="shared" si="23"/>
        <v>5</v>
      </c>
      <c r="J193" s="98">
        <v>19.0126466663</v>
      </c>
      <c r="K193" s="99">
        <v>58.141421666399999</v>
      </c>
      <c r="L193" s="81" t="s">
        <v>15</v>
      </c>
      <c r="M193" s="82" t="s">
        <v>15</v>
      </c>
      <c r="O193" s="34"/>
    </row>
    <row r="194" spans="1:15" s="33" customFormat="1" ht="26.1" customHeight="1" x14ac:dyDescent="0.2">
      <c r="A194" s="125"/>
      <c r="B194" s="127"/>
      <c r="C194" s="35">
        <f t="shared" si="19"/>
        <v>185</v>
      </c>
      <c r="D194" s="35" t="str">
        <f t="shared" si="2"/>
        <v>518</v>
      </c>
      <c r="E194" s="72" t="s">
        <v>203</v>
      </c>
      <c r="F194" s="69">
        <v>518417.3999537364</v>
      </c>
      <c r="G194" s="60" t="s">
        <v>15</v>
      </c>
      <c r="H194" s="36">
        <v>1</v>
      </c>
      <c r="I194" s="36">
        <f t="shared" si="23"/>
        <v>5</v>
      </c>
      <c r="J194" s="98">
        <v>19.012663333300001</v>
      </c>
      <c r="K194" s="99">
        <v>58.141338333</v>
      </c>
      <c r="L194" s="81" t="s">
        <v>15</v>
      </c>
      <c r="M194" s="82" t="s">
        <v>15</v>
      </c>
      <c r="O194" s="34"/>
    </row>
    <row r="195" spans="1:15" s="33" customFormat="1" ht="26.1" customHeight="1" x14ac:dyDescent="0.2">
      <c r="A195" s="125"/>
      <c r="B195" s="127"/>
      <c r="C195" s="35">
        <f t="shared" si="19"/>
        <v>186</v>
      </c>
      <c r="D195" s="35" t="str">
        <f t="shared" si="2"/>
        <v>518</v>
      </c>
      <c r="E195" s="72" t="s">
        <v>204</v>
      </c>
      <c r="F195" s="69">
        <v>518428.65662069723</v>
      </c>
      <c r="G195" s="60" t="s">
        <v>15</v>
      </c>
      <c r="H195" s="36">
        <v>1</v>
      </c>
      <c r="I195" s="36">
        <f t="shared" si="23"/>
        <v>5</v>
      </c>
      <c r="J195" s="98">
        <v>19.0126916667</v>
      </c>
      <c r="K195" s="99">
        <v>58.141239999600003</v>
      </c>
      <c r="L195" s="81" t="s">
        <v>15</v>
      </c>
      <c r="M195" s="82" t="s">
        <v>15</v>
      </c>
      <c r="O195" s="34"/>
    </row>
    <row r="196" spans="1:15" s="33" customFormat="1" ht="26.1" customHeight="1" x14ac:dyDescent="0.2">
      <c r="A196" s="125"/>
      <c r="B196" s="127"/>
      <c r="C196" s="35">
        <f t="shared" si="19"/>
        <v>187</v>
      </c>
      <c r="D196" s="35" t="str">
        <f t="shared" si="2"/>
        <v>518</v>
      </c>
      <c r="E196" s="72" t="s">
        <v>205</v>
      </c>
      <c r="F196" s="69">
        <v>518439.03992556635</v>
      </c>
      <c r="G196" s="60" t="s">
        <v>15</v>
      </c>
      <c r="H196" s="36">
        <v>1</v>
      </c>
      <c r="I196" s="36">
        <f t="shared" si="23"/>
        <v>5</v>
      </c>
      <c r="J196" s="98">
        <v>19.0127366667</v>
      </c>
      <c r="K196" s="99">
        <v>58.141141666800003</v>
      </c>
      <c r="L196" s="81" t="s">
        <v>15</v>
      </c>
      <c r="M196" s="82" t="s">
        <v>15</v>
      </c>
      <c r="O196" s="34"/>
    </row>
    <row r="197" spans="1:15" s="33" customFormat="1" ht="26.1" customHeight="1" x14ac:dyDescent="0.2">
      <c r="A197" s="125"/>
      <c r="B197" s="127"/>
      <c r="C197" s="35">
        <f t="shared" si="19"/>
        <v>188</v>
      </c>
      <c r="D197" s="35" t="str">
        <f t="shared" si="2"/>
        <v>518</v>
      </c>
      <c r="E197" s="72" t="s">
        <v>206</v>
      </c>
      <c r="F197" s="69">
        <v>518546.17234215944</v>
      </c>
      <c r="G197" s="60" t="s">
        <v>15</v>
      </c>
      <c r="H197" s="36">
        <v>1</v>
      </c>
      <c r="I197" s="36">
        <f t="shared" si="23"/>
        <v>5</v>
      </c>
      <c r="J197" s="98">
        <v>19.013051667100001</v>
      </c>
      <c r="K197" s="99">
        <v>58.140128333600003</v>
      </c>
      <c r="L197" s="81" t="s">
        <v>15</v>
      </c>
      <c r="M197" s="82" t="s">
        <v>15</v>
      </c>
      <c r="O197" s="34"/>
    </row>
    <row r="198" spans="1:15" s="33" customFormat="1" ht="26.1" customHeight="1" x14ac:dyDescent="0.2">
      <c r="A198" s="125"/>
      <c r="B198" s="127"/>
      <c r="C198" s="35">
        <f t="shared" si="19"/>
        <v>189</v>
      </c>
      <c r="D198" s="35" t="str">
        <f t="shared" si="2"/>
        <v>519</v>
      </c>
      <c r="E198" s="72" t="s">
        <v>207</v>
      </c>
      <c r="F198" s="69">
        <v>519361.8925358929</v>
      </c>
      <c r="G198" s="60" t="s">
        <v>15</v>
      </c>
      <c r="H198" s="36">
        <v>1</v>
      </c>
      <c r="I198" s="36">
        <f t="shared" si="23"/>
        <v>5</v>
      </c>
      <c r="J198" s="98">
        <v>19.0153766665</v>
      </c>
      <c r="K198" s="99">
        <v>58.132593333400003</v>
      </c>
      <c r="L198" s="81" t="s">
        <v>15</v>
      </c>
      <c r="M198" s="82" t="s">
        <v>15</v>
      </c>
      <c r="O198" s="34"/>
    </row>
    <row r="199" spans="1:15" s="33" customFormat="1" ht="26.1" customHeight="1" x14ac:dyDescent="0.2">
      <c r="A199" s="125"/>
      <c r="B199" s="127"/>
      <c r="C199" s="35">
        <f t="shared" si="19"/>
        <v>190</v>
      </c>
      <c r="D199" s="35" t="str">
        <f t="shared" si="2"/>
        <v>520</v>
      </c>
      <c r="E199" s="72" t="s">
        <v>208</v>
      </c>
      <c r="F199" s="69">
        <v>520201.09646587231</v>
      </c>
      <c r="G199" s="60" t="s">
        <v>15</v>
      </c>
      <c r="H199" s="36">
        <v>1</v>
      </c>
      <c r="I199" s="36">
        <f t="shared" si="23"/>
        <v>5</v>
      </c>
      <c r="J199" s="98">
        <v>19.017766666299998</v>
      </c>
      <c r="K199" s="99">
        <v>58.1248183338</v>
      </c>
      <c r="L199" s="81" t="s">
        <v>15</v>
      </c>
      <c r="M199" s="82" t="s">
        <v>15</v>
      </c>
      <c r="O199" s="34"/>
    </row>
    <row r="200" spans="1:15" s="33" customFormat="1" ht="26.1" customHeight="1" x14ac:dyDescent="0.2">
      <c r="A200" s="125"/>
      <c r="B200" s="127"/>
      <c r="C200" s="35">
        <f t="shared" si="19"/>
        <v>191</v>
      </c>
      <c r="D200" s="35" t="str">
        <f t="shared" si="2"/>
        <v>520</v>
      </c>
      <c r="E200" s="72" t="s">
        <v>209</v>
      </c>
      <c r="F200" s="69">
        <v>520212.74129376287</v>
      </c>
      <c r="G200" s="60" t="s">
        <v>15</v>
      </c>
      <c r="H200" s="36">
        <v>1</v>
      </c>
      <c r="I200" s="36">
        <f t="shared" si="23"/>
        <v>5</v>
      </c>
      <c r="J200" s="98">
        <v>19.0178033332</v>
      </c>
      <c r="K200" s="99">
        <v>58.124728333100002</v>
      </c>
      <c r="L200" s="81" t="s">
        <v>15</v>
      </c>
      <c r="M200" s="82" t="s">
        <v>15</v>
      </c>
      <c r="O200" s="34"/>
    </row>
    <row r="201" spans="1:15" s="33" customFormat="1" ht="26.1" customHeight="1" x14ac:dyDescent="0.2">
      <c r="A201" s="125"/>
      <c r="B201" s="127"/>
      <c r="C201" s="35">
        <f t="shared" si="19"/>
        <v>192</v>
      </c>
      <c r="D201" s="35" t="str">
        <f t="shared" si="2"/>
        <v>520</v>
      </c>
      <c r="E201" s="72" t="s">
        <v>210</v>
      </c>
      <c r="F201" s="69">
        <v>520897.16605303029</v>
      </c>
      <c r="G201" s="60" t="s">
        <v>15</v>
      </c>
      <c r="H201" s="36">
        <v>1</v>
      </c>
      <c r="I201" s="36">
        <f t="shared" si="23"/>
        <v>5</v>
      </c>
      <c r="J201" s="98">
        <v>19.0197916664</v>
      </c>
      <c r="K201" s="99">
        <v>58.118406666399999</v>
      </c>
      <c r="L201" s="81" t="s">
        <v>15</v>
      </c>
      <c r="M201" s="82" t="s">
        <v>15</v>
      </c>
      <c r="O201" s="34"/>
    </row>
    <row r="202" spans="1:15" s="33" customFormat="1" ht="26.1" customHeight="1" x14ac:dyDescent="0.2">
      <c r="A202" s="125"/>
      <c r="B202" s="127"/>
      <c r="C202" s="35">
        <f t="shared" si="19"/>
        <v>193</v>
      </c>
      <c r="D202" s="35" t="str">
        <f t="shared" ref="D202:D212" si="24">+MID(E202,13,3)</f>
        <v>523</v>
      </c>
      <c r="E202" s="72" t="s">
        <v>211</v>
      </c>
      <c r="F202" s="69">
        <v>523097.94148411293</v>
      </c>
      <c r="G202" s="60" t="s">
        <v>15</v>
      </c>
      <c r="H202" s="36">
        <v>1</v>
      </c>
      <c r="I202" s="36">
        <f t="shared" si="23"/>
        <v>5</v>
      </c>
      <c r="J202" s="98">
        <v>19.025581666499999</v>
      </c>
      <c r="K202" s="99">
        <v>58.0989649996</v>
      </c>
      <c r="L202" s="81" t="s">
        <v>15</v>
      </c>
      <c r="M202" s="82" t="s">
        <v>15</v>
      </c>
      <c r="O202" s="34"/>
    </row>
    <row r="203" spans="1:15" s="33" customFormat="1" ht="26.1" customHeight="1" x14ac:dyDescent="0.2">
      <c r="A203" s="125"/>
      <c r="B203" s="127"/>
      <c r="C203" s="35">
        <f t="shared" si="19"/>
        <v>194</v>
      </c>
      <c r="D203" s="35" t="str">
        <f t="shared" si="24"/>
        <v>523</v>
      </c>
      <c r="E203" s="72" t="s">
        <v>212</v>
      </c>
      <c r="F203" s="69">
        <v>523474.16646521032</v>
      </c>
      <c r="G203" s="60" t="s">
        <v>15</v>
      </c>
      <c r="H203" s="36">
        <v>1</v>
      </c>
      <c r="I203" s="36">
        <f t="shared" si="23"/>
        <v>5</v>
      </c>
      <c r="J203" s="98">
        <v>19.026628333000001</v>
      </c>
      <c r="K203" s="99">
        <v>58.095480000099997</v>
      </c>
      <c r="L203" s="81" t="s">
        <v>15</v>
      </c>
      <c r="M203" s="82" t="s">
        <v>15</v>
      </c>
      <c r="O203" s="34"/>
    </row>
    <row r="204" spans="1:15" s="33" customFormat="1" ht="26.1" customHeight="1" x14ac:dyDescent="0.2">
      <c r="A204" s="125"/>
      <c r="B204" s="127"/>
      <c r="C204" s="35">
        <f t="shared" si="19"/>
        <v>195</v>
      </c>
      <c r="D204" s="35" t="str">
        <f t="shared" si="24"/>
        <v>524</v>
      </c>
      <c r="E204" s="72" t="s">
        <v>213</v>
      </c>
      <c r="F204" s="69">
        <v>524936.17460686958</v>
      </c>
      <c r="G204" s="60" t="s">
        <v>15</v>
      </c>
      <c r="H204" s="36">
        <v>1</v>
      </c>
      <c r="I204" s="36">
        <f t="shared" si="23"/>
        <v>5</v>
      </c>
      <c r="J204" s="98">
        <v>19.030756666999999</v>
      </c>
      <c r="K204" s="99">
        <v>58.0819783333</v>
      </c>
      <c r="L204" s="81" t="s">
        <v>15</v>
      </c>
      <c r="M204" s="82" t="s">
        <v>15</v>
      </c>
      <c r="O204" s="34"/>
    </row>
    <row r="205" spans="1:15" s="33" customFormat="1" ht="26.1" customHeight="1" x14ac:dyDescent="0.2">
      <c r="A205" s="125"/>
      <c r="B205" s="127"/>
      <c r="C205" s="35">
        <f t="shared" si="19"/>
        <v>196</v>
      </c>
      <c r="D205" s="35" t="str">
        <f t="shared" si="24"/>
        <v>525</v>
      </c>
      <c r="E205" s="72" t="s">
        <v>214</v>
      </c>
      <c r="F205" s="69">
        <v>525477.9502244778</v>
      </c>
      <c r="G205" s="60" t="s">
        <v>15</v>
      </c>
      <c r="H205" s="36">
        <v>1</v>
      </c>
      <c r="I205" s="36">
        <f t="shared" si="23"/>
        <v>5</v>
      </c>
      <c r="J205" s="98">
        <v>19.0323033337</v>
      </c>
      <c r="K205" s="99">
        <v>58.077008333800002</v>
      </c>
      <c r="L205" s="81" t="s">
        <v>15</v>
      </c>
      <c r="M205" s="82" t="s">
        <v>15</v>
      </c>
      <c r="O205" s="34"/>
    </row>
    <row r="206" spans="1:15" s="33" customFormat="1" ht="26.1" customHeight="1" x14ac:dyDescent="0.2">
      <c r="A206" s="125"/>
      <c r="B206" s="127"/>
      <c r="C206" s="35">
        <f t="shared" si="19"/>
        <v>197</v>
      </c>
      <c r="D206" s="35" t="str">
        <f t="shared" si="24"/>
        <v>525</v>
      </c>
      <c r="E206" s="72" t="s">
        <v>215</v>
      </c>
      <c r="F206" s="69">
        <v>525846.41628526687</v>
      </c>
      <c r="G206" s="60" t="s">
        <v>15</v>
      </c>
      <c r="H206" s="36">
        <v>1</v>
      </c>
      <c r="I206" s="36">
        <f t="shared" si="23"/>
        <v>5</v>
      </c>
      <c r="J206" s="98">
        <v>19.033335000499999</v>
      </c>
      <c r="K206" s="99">
        <v>58.073573333200002</v>
      </c>
      <c r="L206" s="81" t="s">
        <v>15</v>
      </c>
      <c r="M206" s="82" t="s">
        <v>15</v>
      </c>
      <c r="O206" s="34"/>
    </row>
    <row r="207" spans="1:15" s="33" customFormat="1" ht="26.1" customHeight="1" x14ac:dyDescent="0.2">
      <c r="A207" s="125"/>
      <c r="B207" s="127"/>
      <c r="C207" s="35">
        <f t="shared" si="19"/>
        <v>198</v>
      </c>
      <c r="D207" s="35" t="str">
        <f t="shared" si="24"/>
        <v>526</v>
      </c>
      <c r="E207" s="72" t="s">
        <v>216</v>
      </c>
      <c r="F207" s="69">
        <v>526493.60650641215</v>
      </c>
      <c r="G207" s="60" t="s">
        <v>15</v>
      </c>
      <c r="H207" s="36">
        <v>1</v>
      </c>
      <c r="I207" s="36">
        <f t="shared" si="23"/>
        <v>5</v>
      </c>
      <c r="J207" s="98">
        <v>19.0336666671</v>
      </c>
      <c r="K207" s="99">
        <v>58.0673800004</v>
      </c>
      <c r="L207" s="81" t="s">
        <v>15</v>
      </c>
      <c r="M207" s="82" t="s">
        <v>15</v>
      </c>
      <c r="O207" s="34"/>
    </row>
    <row r="208" spans="1:15" s="33" customFormat="1" ht="26.1" customHeight="1" x14ac:dyDescent="0.2">
      <c r="A208" s="125"/>
      <c r="B208" s="127"/>
      <c r="C208" s="35">
        <f t="shared" si="19"/>
        <v>199</v>
      </c>
      <c r="D208" s="35" t="str">
        <f t="shared" si="24"/>
        <v>529</v>
      </c>
      <c r="E208" s="72" t="s">
        <v>217</v>
      </c>
      <c r="F208" s="69">
        <v>529318.33483925124</v>
      </c>
      <c r="G208" s="60" t="s">
        <v>15</v>
      </c>
      <c r="H208" s="36">
        <v>1</v>
      </c>
      <c r="I208" s="36">
        <f t="shared" si="23"/>
        <v>5</v>
      </c>
      <c r="J208" s="98">
        <v>19.034906666600001</v>
      </c>
      <c r="K208" s="99">
        <v>58.0402966662</v>
      </c>
      <c r="L208" s="81" t="s">
        <v>15</v>
      </c>
      <c r="M208" s="82" t="s">
        <v>15</v>
      </c>
      <c r="O208" s="34"/>
    </row>
    <row r="209" spans="1:15" s="33" customFormat="1" ht="26.1" customHeight="1" thickBot="1" x14ac:dyDescent="0.25">
      <c r="A209" s="126"/>
      <c r="B209" s="128"/>
      <c r="C209" s="37">
        <f t="shared" si="19"/>
        <v>200</v>
      </c>
      <c r="D209" s="37" t="str">
        <f t="shared" si="24"/>
        <v>531</v>
      </c>
      <c r="E209" s="75" t="s">
        <v>218</v>
      </c>
      <c r="F209" s="76">
        <v>531953.28407355584</v>
      </c>
      <c r="G209" s="61" t="s">
        <v>15</v>
      </c>
      <c r="H209" s="38">
        <v>1</v>
      </c>
      <c r="I209" s="38">
        <f t="shared" si="23"/>
        <v>5</v>
      </c>
      <c r="J209" s="108">
        <v>19.036033333700001</v>
      </c>
      <c r="K209" s="109">
        <v>58.015116667000001</v>
      </c>
      <c r="L209" s="83" t="s">
        <v>15</v>
      </c>
      <c r="M209" s="84" t="s">
        <v>15</v>
      </c>
      <c r="O209" s="34"/>
    </row>
    <row r="210" spans="1:15" s="33" customFormat="1" ht="30" customHeight="1" thickTop="1" x14ac:dyDescent="0.2">
      <c r="A210" s="125" t="s">
        <v>18</v>
      </c>
      <c r="B210" s="127" t="s">
        <v>14</v>
      </c>
      <c r="C210" s="39">
        <f t="shared" si="19"/>
        <v>201</v>
      </c>
      <c r="D210" s="39" t="str">
        <f t="shared" si="24"/>
        <v>531</v>
      </c>
      <c r="E210" s="73" t="s">
        <v>219</v>
      </c>
      <c r="F210" s="74">
        <v>531958.52745052963</v>
      </c>
      <c r="G210" s="62" t="s">
        <v>15</v>
      </c>
      <c r="H210" s="40">
        <v>1</v>
      </c>
      <c r="I210" s="40">
        <f t="shared" si="23"/>
        <v>5</v>
      </c>
      <c r="J210" s="106">
        <v>19.036130000299998</v>
      </c>
      <c r="K210" s="107">
        <v>58.014981666399997</v>
      </c>
      <c r="L210" s="85" t="s">
        <v>15</v>
      </c>
      <c r="M210" s="86" t="s">
        <v>15</v>
      </c>
      <c r="O210" s="34"/>
    </row>
    <row r="211" spans="1:15" s="33" customFormat="1" ht="30" customHeight="1" x14ac:dyDescent="0.2">
      <c r="A211" s="125"/>
      <c r="B211" s="127"/>
      <c r="C211" s="35">
        <f t="shared" si="19"/>
        <v>202</v>
      </c>
      <c r="D211" s="35" t="str">
        <f t="shared" si="24"/>
        <v>544</v>
      </c>
      <c r="E211" s="72" t="s">
        <v>220</v>
      </c>
      <c r="F211" s="69">
        <v>544541.61037911708</v>
      </c>
      <c r="G211" s="60" t="s">
        <v>15</v>
      </c>
      <c r="H211" s="36">
        <v>1</v>
      </c>
      <c r="I211" s="36">
        <f t="shared" si="23"/>
        <v>5</v>
      </c>
      <c r="J211" s="98">
        <v>19.054088333799999</v>
      </c>
      <c r="K211" s="99">
        <v>57.899605000000001</v>
      </c>
      <c r="L211" s="81" t="s">
        <v>15</v>
      </c>
      <c r="M211" s="82" t="s">
        <v>15</v>
      </c>
      <c r="O211" s="34"/>
    </row>
    <row r="212" spans="1:15" s="33" customFormat="1" ht="30" customHeight="1" x14ac:dyDescent="0.2">
      <c r="A212" s="125"/>
      <c r="B212" s="127"/>
      <c r="C212" s="41">
        <f t="shared" si="19"/>
        <v>203</v>
      </c>
      <c r="D212" s="41" t="str">
        <f t="shared" si="24"/>
        <v>546</v>
      </c>
      <c r="E212" s="79" t="s">
        <v>221</v>
      </c>
      <c r="F212" s="80">
        <v>546932.46697718394</v>
      </c>
      <c r="G212" s="63" t="s">
        <v>15</v>
      </c>
      <c r="H212" s="42">
        <v>1</v>
      </c>
      <c r="I212" s="42">
        <f t="shared" si="23"/>
        <v>5</v>
      </c>
      <c r="J212" s="100">
        <v>19.068194999999999</v>
      </c>
      <c r="K212" s="101">
        <v>57.881946667000001</v>
      </c>
      <c r="L212" s="87" t="s">
        <v>15</v>
      </c>
      <c r="M212" s="88" t="s">
        <v>15</v>
      </c>
      <c r="O212" s="34"/>
    </row>
    <row r="213" spans="1:15" s="33" customFormat="1" ht="38.1" customHeight="1" thickBot="1" x14ac:dyDescent="0.25">
      <c r="A213" s="126"/>
      <c r="B213" s="128"/>
      <c r="C213" s="43"/>
      <c r="D213" s="44"/>
      <c r="E213" s="45"/>
      <c r="F213" s="114" t="s">
        <v>16</v>
      </c>
      <c r="G213" s="115"/>
      <c r="H213" s="46">
        <f>+SUM(H10:H212)</f>
        <v>343.93342014180962</v>
      </c>
      <c r="I213" s="46">
        <f>+SUM(I10:I212)</f>
        <v>1155.9334201418096</v>
      </c>
      <c r="J213" s="89"/>
      <c r="K213" s="90"/>
      <c r="L213" s="91"/>
      <c r="M213" s="92"/>
      <c r="O213" s="34"/>
    </row>
    <row r="214" spans="1:15" ht="13.5" thickTop="1" x14ac:dyDescent="0.2">
      <c r="J214" s="93"/>
      <c r="K214" s="93"/>
      <c r="L214" s="94"/>
      <c r="M214" s="95"/>
    </row>
    <row r="215" spans="1:15" x14ac:dyDescent="0.2">
      <c r="J215" s="93"/>
      <c r="K215" s="93"/>
      <c r="L215" s="94"/>
      <c r="M215" s="95"/>
    </row>
    <row r="216" spans="1:15" x14ac:dyDescent="0.2">
      <c r="J216" s="93"/>
      <c r="K216" s="93"/>
      <c r="L216" s="94"/>
      <c r="M216" s="95"/>
    </row>
    <row r="217" spans="1:15" x14ac:dyDescent="0.2">
      <c r="J217" s="93"/>
      <c r="K217" s="93"/>
      <c r="L217" s="94"/>
      <c r="M217" s="95"/>
    </row>
    <row r="218" spans="1:15" x14ac:dyDescent="0.2">
      <c r="J218" s="93"/>
      <c r="K218" s="93"/>
      <c r="L218" s="94"/>
      <c r="M218" s="95"/>
    </row>
    <row r="219" spans="1:15" x14ac:dyDescent="0.2">
      <c r="J219" s="93"/>
      <c r="K219" s="93"/>
      <c r="L219" s="94"/>
      <c r="M219" s="95"/>
    </row>
    <row r="220" spans="1:15" x14ac:dyDescent="0.2">
      <c r="J220" s="93"/>
      <c r="K220" s="93"/>
      <c r="L220" s="94"/>
      <c r="M220" s="95"/>
    </row>
    <row r="221" spans="1:15" x14ac:dyDescent="0.2">
      <c r="J221" s="93"/>
      <c r="K221" s="93"/>
      <c r="L221" s="94"/>
      <c r="M221" s="95"/>
    </row>
    <row r="222" spans="1:15" x14ac:dyDescent="0.2">
      <c r="J222" s="93"/>
      <c r="K222" s="93"/>
      <c r="L222" s="94"/>
      <c r="M222" s="95"/>
    </row>
    <row r="223" spans="1:15" x14ac:dyDescent="0.2">
      <c r="J223" s="93"/>
      <c r="K223" s="93"/>
      <c r="L223" s="94"/>
      <c r="M223" s="95"/>
    </row>
    <row r="224" spans="1:15" x14ac:dyDescent="0.2">
      <c r="J224" s="93"/>
      <c r="K224" s="93"/>
      <c r="L224" s="94"/>
      <c r="M224" s="95"/>
    </row>
    <row r="225" spans="10:13" x14ac:dyDescent="0.2">
      <c r="J225" s="93"/>
      <c r="K225" s="93"/>
      <c r="L225" s="94"/>
      <c r="M225" s="95"/>
    </row>
    <row r="226" spans="10:13" x14ac:dyDescent="0.2">
      <c r="J226" s="93"/>
      <c r="K226" s="93"/>
      <c r="L226" s="94"/>
      <c r="M226" s="95"/>
    </row>
    <row r="227" spans="10:13" x14ac:dyDescent="0.2">
      <c r="J227" s="93"/>
      <c r="K227" s="93"/>
      <c r="L227" s="94"/>
      <c r="M227" s="95"/>
    </row>
    <row r="228" spans="10:13" x14ac:dyDescent="0.2">
      <c r="J228" s="93"/>
      <c r="K228" s="93"/>
      <c r="L228" s="94"/>
      <c r="M228" s="95"/>
    </row>
    <row r="229" spans="10:13" x14ac:dyDescent="0.2">
      <c r="J229" s="93"/>
      <c r="K229" s="93"/>
      <c r="L229" s="94"/>
      <c r="M229" s="95"/>
    </row>
    <row r="230" spans="10:13" x14ac:dyDescent="0.2">
      <c r="J230" s="93"/>
      <c r="K230" s="93"/>
      <c r="L230" s="94"/>
      <c r="M230" s="95"/>
    </row>
    <row r="231" spans="10:13" x14ac:dyDescent="0.2">
      <c r="J231" s="93"/>
      <c r="K231" s="93"/>
      <c r="L231" s="94"/>
      <c r="M231" s="95"/>
    </row>
    <row r="232" spans="10:13" x14ac:dyDescent="0.2">
      <c r="J232" s="93"/>
      <c r="K232" s="93"/>
      <c r="L232" s="94"/>
      <c r="M232" s="95"/>
    </row>
    <row r="233" spans="10:13" x14ac:dyDescent="0.2">
      <c r="J233" s="93"/>
      <c r="K233" s="93"/>
      <c r="L233" s="94"/>
      <c r="M233" s="95"/>
    </row>
    <row r="234" spans="10:13" x14ac:dyDescent="0.2">
      <c r="J234" s="93"/>
      <c r="K234" s="93"/>
      <c r="L234" s="94"/>
      <c r="M234" s="95"/>
    </row>
    <row r="235" spans="10:13" x14ac:dyDescent="0.2">
      <c r="J235" s="93"/>
      <c r="K235" s="93"/>
      <c r="L235" s="94"/>
      <c r="M235" s="95"/>
    </row>
    <row r="236" spans="10:13" x14ac:dyDescent="0.2">
      <c r="J236" s="93"/>
      <c r="K236" s="93"/>
      <c r="L236" s="94"/>
      <c r="M236" s="95"/>
    </row>
    <row r="237" spans="10:13" x14ac:dyDescent="0.2">
      <c r="J237" s="93"/>
      <c r="K237" s="93"/>
      <c r="L237" s="94"/>
      <c r="M237" s="95"/>
    </row>
    <row r="238" spans="10:13" x14ac:dyDescent="0.2">
      <c r="J238" s="93"/>
      <c r="K238" s="93"/>
      <c r="L238" s="94"/>
      <c r="M238" s="95"/>
    </row>
    <row r="239" spans="10:13" x14ac:dyDescent="0.2">
      <c r="J239" s="93"/>
      <c r="K239" s="93"/>
      <c r="L239" s="94"/>
      <c r="M239" s="95"/>
    </row>
    <row r="240" spans="10:13" x14ac:dyDescent="0.2">
      <c r="J240" s="93"/>
      <c r="K240" s="93"/>
      <c r="L240" s="94"/>
      <c r="M240" s="95"/>
    </row>
    <row r="241" spans="10:13" x14ac:dyDescent="0.2">
      <c r="J241" s="93"/>
      <c r="K241" s="93"/>
      <c r="L241" s="94"/>
      <c r="M241" s="95"/>
    </row>
    <row r="242" spans="10:13" x14ac:dyDescent="0.2">
      <c r="J242" s="93"/>
      <c r="K242" s="93"/>
      <c r="L242" s="94"/>
      <c r="M242" s="95"/>
    </row>
    <row r="243" spans="10:13" x14ac:dyDescent="0.2">
      <c r="J243" s="93"/>
      <c r="K243" s="93"/>
      <c r="L243" s="94"/>
      <c r="M243" s="95"/>
    </row>
    <row r="244" spans="10:13" x14ac:dyDescent="0.2">
      <c r="J244" s="93"/>
      <c r="K244" s="93"/>
      <c r="L244" s="94"/>
      <c r="M244" s="95"/>
    </row>
    <row r="245" spans="10:13" x14ac:dyDescent="0.2">
      <c r="J245" s="93"/>
      <c r="K245" s="93"/>
      <c r="L245" s="94"/>
      <c r="M245" s="95"/>
    </row>
    <row r="246" spans="10:13" x14ac:dyDescent="0.2">
      <c r="J246" s="93"/>
      <c r="K246" s="93"/>
      <c r="L246" s="94"/>
      <c r="M246" s="95"/>
    </row>
    <row r="247" spans="10:13" x14ac:dyDescent="0.2">
      <c r="J247" s="93"/>
      <c r="K247" s="93"/>
      <c r="L247" s="94"/>
      <c r="M247" s="95"/>
    </row>
    <row r="248" spans="10:13" x14ac:dyDescent="0.2">
      <c r="J248" s="93"/>
      <c r="K248" s="93"/>
      <c r="L248" s="94"/>
      <c r="M248" s="95"/>
    </row>
    <row r="249" spans="10:13" x14ac:dyDescent="0.2">
      <c r="J249" s="93"/>
      <c r="K249" s="93"/>
      <c r="L249" s="94"/>
      <c r="M249" s="95"/>
    </row>
    <row r="250" spans="10:13" x14ac:dyDescent="0.2">
      <c r="J250" s="93"/>
      <c r="K250" s="93"/>
      <c r="L250" s="94"/>
      <c r="M250" s="95"/>
    </row>
    <row r="251" spans="10:13" x14ac:dyDescent="0.2">
      <c r="J251" s="93"/>
      <c r="K251" s="93"/>
      <c r="L251" s="94"/>
      <c r="M251" s="95"/>
    </row>
    <row r="252" spans="10:13" x14ac:dyDescent="0.2">
      <c r="J252" s="93"/>
      <c r="K252" s="93"/>
      <c r="L252" s="94"/>
      <c r="M252" s="95"/>
    </row>
    <row r="253" spans="10:13" x14ac:dyDescent="0.2">
      <c r="J253" s="93"/>
      <c r="K253" s="93"/>
      <c r="L253" s="94"/>
      <c r="M253" s="95"/>
    </row>
    <row r="254" spans="10:13" x14ac:dyDescent="0.2">
      <c r="J254" s="93"/>
      <c r="K254" s="93"/>
      <c r="L254" s="94"/>
      <c r="M254" s="95"/>
    </row>
    <row r="255" spans="10:13" x14ac:dyDescent="0.2">
      <c r="J255" s="93"/>
      <c r="K255" s="93"/>
      <c r="L255" s="94"/>
      <c r="M255" s="95"/>
    </row>
    <row r="256" spans="10:13" x14ac:dyDescent="0.2">
      <c r="J256" s="93"/>
      <c r="K256" s="93"/>
      <c r="L256" s="94"/>
      <c r="M256" s="95"/>
    </row>
    <row r="257" spans="10:13" x14ac:dyDescent="0.2">
      <c r="J257" s="93"/>
      <c r="K257" s="93"/>
      <c r="L257" s="94"/>
      <c r="M257" s="95"/>
    </row>
    <row r="258" spans="10:13" x14ac:dyDescent="0.2">
      <c r="J258" s="93"/>
      <c r="K258" s="93"/>
      <c r="L258" s="94"/>
      <c r="M258" s="95"/>
    </row>
    <row r="259" spans="10:13" x14ac:dyDescent="0.2">
      <c r="J259" s="93"/>
      <c r="K259" s="93"/>
      <c r="L259" s="94"/>
      <c r="M259" s="95"/>
    </row>
    <row r="260" spans="10:13" x14ac:dyDescent="0.2">
      <c r="J260" s="93"/>
      <c r="K260" s="93"/>
      <c r="L260" s="94"/>
      <c r="M260" s="95"/>
    </row>
    <row r="261" spans="10:13" x14ac:dyDescent="0.2">
      <c r="J261" s="93"/>
      <c r="K261" s="93"/>
      <c r="L261" s="94"/>
      <c r="M261" s="95"/>
    </row>
    <row r="262" spans="10:13" x14ac:dyDescent="0.2">
      <c r="J262" s="93"/>
      <c r="K262" s="93"/>
      <c r="L262" s="94"/>
      <c r="M262" s="95"/>
    </row>
    <row r="263" spans="10:13" x14ac:dyDescent="0.2">
      <c r="J263" s="93"/>
      <c r="K263" s="93"/>
      <c r="L263" s="94"/>
      <c r="M263" s="95"/>
    </row>
    <row r="264" spans="10:13" x14ac:dyDescent="0.2">
      <c r="J264" s="93"/>
      <c r="K264" s="93"/>
      <c r="L264" s="94"/>
      <c r="M264" s="95"/>
    </row>
    <row r="265" spans="10:13" x14ac:dyDescent="0.2">
      <c r="J265" s="93"/>
      <c r="K265" s="93"/>
      <c r="L265" s="94"/>
      <c r="M265" s="95"/>
    </row>
    <row r="266" spans="10:13" x14ac:dyDescent="0.2">
      <c r="J266" s="93"/>
      <c r="K266" s="93"/>
      <c r="L266" s="94"/>
      <c r="M266" s="95"/>
    </row>
    <row r="267" spans="10:13" x14ac:dyDescent="0.2">
      <c r="J267" s="93"/>
      <c r="K267" s="93"/>
      <c r="L267" s="94"/>
      <c r="M267" s="95"/>
    </row>
    <row r="268" spans="10:13" x14ac:dyDescent="0.2">
      <c r="J268" s="93"/>
      <c r="K268" s="93"/>
      <c r="L268" s="94"/>
      <c r="M268" s="95"/>
    </row>
    <row r="269" spans="10:13" x14ac:dyDescent="0.2">
      <c r="J269" s="93"/>
      <c r="K269" s="93"/>
      <c r="L269" s="94"/>
      <c r="M269" s="95"/>
    </row>
    <row r="270" spans="10:13" x14ac:dyDescent="0.2">
      <c r="J270" s="93"/>
      <c r="K270" s="93"/>
      <c r="L270" s="94"/>
      <c r="M270" s="95"/>
    </row>
    <row r="271" spans="10:13" x14ac:dyDescent="0.2">
      <c r="J271" s="93"/>
      <c r="K271" s="93"/>
      <c r="L271" s="94"/>
      <c r="M271" s="95"/>
    </row>
  </sheetData>
  <mergeCells count="32">
    <mergeCell ref="A50:A69"/>
    <mergeCell ref="B50:B69"/>
    <mergeCell ref="A210:A213"/>
    <mergeCell ref="B210:B213"/>
    <mergeCell ref="A90:A109"/>
    <mergeCell ref="B90:B109"/>
    <mergeCell ref="A110:A129"/>
    <mergeCell ref="B110:B129"/>
    <mergeCell ref="A130:A149"/>
    <mergeCell ref="B130:B149"/>
    <mergeCell ref="A150:A169"/>
    <mergeCell ref="B150:B169"/>
    <mergeCell ref="A170:A189"/>
    <mergeCell ref="B170:B189"/>
    <mergeCell ref="A190:A209"/>
    <mergeCell ref="B190:B209"/>
    <mergeCell ref="F213:G213"/>
    <mergeCell ref="A1:M1"/>
    <mergeCell ref="A2:M2"/>
    <mergeCell ref="A3:M3"/>
    <mergeCell ref="F6:G6"/>
    <mergeCell ref="J6:M6"/>
    <mergeCell ref="F7:G7"/>
    <mergeCell ref="J7:M7"/>
    <mergeCell ref="L8:M8"/>
    <mergeCell ref="J8:K8"/>
    <mergeCell ref="A10:A29"/>
    <mergeCell ref="A70:A89"/>
    <mergeCell ref="B70:B89"/>
    <mergeCell ref="B10:B29"/>
    <mergeCell ref="A30:A49"/>
    <mergeCell ref="B30:B49"/>
  </mergeCells>
  <phoneticPr fontId="0" type="noConversion"/>
  <printOptions horizontalCentered="1" verticalCentered="1"/>
  <pageMargins left="7.874015748031496E-2" right="7.874015748031496E-2" top="0.51181102362204722" bottom="0.51181102362204722" header="0.51181102362204722" footer="0.19685039370078741"/>
  <pageSetup scale="78" orientation="landscape" verticalDpi="144" r:id="rId1"/>
  <headerFooter alignWithMargins="0">
    <oddFooter>&amp;L&amp;"Times New Roman,Normal"&amp;14Apéndice 4.1&amp;C&amp;"Times New Roman,Normal"&amp;14Página &amp;P de &amp;N&amp;R&amp;"Times New Roman,Normal"&amp;14Programa de mantenimiento (Categoría A)</oddFooter>
  </headerFooter>
  <rowBreaks count="9" manualBreakCount="9">
    <brk id="29" max="12" man="1"/>
    <brk id="49" max="12" man="1"/>
    <brk id="69" max="12" man="1"/>
    <brk id="89" max="12" man="1"/>
    <brk id="109" max="12" man="1"/>
    <brk id="129" max="12" man="1"/>
    <brk id="169" max="12" man="1"/>
    <brk id="189" max="12" man="1"/>
    <brk id="209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Apéndice 4.1</vt:lpstr>
      <vt:lpstr>'Apéndice 4.1'!Área_de_impresión</vt:lpstr>
      <vt:lpstr>'Apéndice 4.1'!Títulos_a_imprimir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Frank E. Rizzo</dc:creator>
  <cp:lastModifiedBy>Felipe Patino</cp:lastModifiedBy>
  <cp:lastPrinted>2021-02-13T13:43:49Z</cp:lastPrinted>
  <dcterms:created xsi:type="dcterms:W3CDTF">1998-06-14T10:46:10Z</dcterms:created>
  <dcterms:modified xsi:type="dcterms:W3CDTF">2021-03-11T15:57:56Z</dcterms:modified>
</cp:coreProperties>
</file>